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8503" windowHeight="7023" firstSheet="1" activeTab="1"/>
  </bookViews>
  <sheets>
    <sheet name="10 bytes" sheetId="1" r:id="rId1"/>
    <sheet name="1000 bytes" sheetId="2" r:id="rId2"/>
    <sheet name="1000 bytes summary" sheetId="6" r:id="rId3"/>
    <sheet name="1000 bytes @ F1 - first test" sheetId="5" r:id="rId4"/>
    <sheet name="1000 bytes @ F1" sheetId="3" r:id="rId5"/>
    <sheet name="1000 bytes @ F4" sheetId="4" r:id="rId6"/>
  </sheets>
  <calcPr calcId="145621"/>
</workbook>
</file>

<file path=xl/calcChain.xml><?xml version="1.0" encoding="utf-8"?>
<calcChain xmlns="http://schemas.openxmlformats.org/spreadsheetml/2006/main">
  <c r="O8" i="2" l="1"/>
  <c r="O7" i="2"/>
  <c r="O6" i="2"/>
  <c r="O3" i="2"/>
  <c r="O4" i="2"/>
  <c r="O5" i="2"/>
  <c r="O2" i="2"/>
  <c r="D21" i="5"/>
  <c r="C21" i="5"/>
  <c r="B21" i="5"/>
  <c r="D20" i="5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D15" i="5"/>
  <c r="C15" i="5"/>
  <c r="B15" i="5"/>
  <c r="N8" i="5"/>
  <c r="L8" i="5"/>
  <c r="J8" i="5"/>
  <c r="H8" i="5"/>
  <c r="F8" i="5"/>
  <c r="D8" i="5"/>
  <c r="A8" i="5"/>
  <c r="N7" i="5"/>
  <c r="L7" i="5"/>
  <c r="J7" i="5"/>
  <c r="H7" i="5"/>
  <c r="F7" i="5"/>
  <c r="D7" i="5"/>
  <c r="A7" i="5"/>
  <c r="O6" i="5"/>
  <c r="N6" i="5"/>
  <c r="L6" i="5"/>
  <c r="J6" i="5"/>
  <c r="H6" i="5"/>
  <c r="F6" i="5"/>
  <c r="D6" i="5"/>
  <c r="A6" i="5"/>
  <c r="Q5" i="5"/>
  <c r="O5" i="5"/>
  <c r="Q4" i="5"/>
  <c r="O4" i="5"/>
  <c r="Q3" i="5"/>
  <c r="Q6" i="5" s="1"/>
  <c r="O3" i="5"/>
  <c r="Q2" i="5"/>
  <c r="Q8" i="5" s="1"/>
  <c r="O2" i="5"/>
  <c r="O8" i="5" s="1"/>
  <c r="O29" i="2"/>
  <c r="O28" i="2"/>
  <c r="O27" i="2"/>
  <c r="O22" i="2"/>
  <c r="O21" i="2"/>
  <c r="O20" i="2"/>
  <c r="O15" i="2"/>
  <c r="O14" i="2"/>
  <c r="O13" i="2"/>
  <c r="O10" i="2"/>
  <c r="O11" i="2"/>
  <c r="O12" i="2"/>
  <c r="O16" i="2"/>
  <c r="O17" i="2"/>
  <c r="O18" i="2"/>
  <c r="O19" i="2"/>
  <c r="O23" i="2"/>
  <c r="O24" i="2"/>
  <c r="O25" i="2"/>
  <c r="O26" i="2"/>
  <c r="O9" i="2"/>
  <c r="O8" i="3"/>
  <c r="D20" i="3" s="1"/>
  <c r="O5" i="3"/>
  <c r="O4" i="3"/>
  <c r="O3" i="3"/>
  <c r="O2" i="3"/>
  <c r="O7" i="3" s="1"/>
  <c r="C20" i="3" s="1"/>
  <c r="D21" i="3"/>
  <c r="C21" i="3"/>
  <c r="B21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21" i="4"/>
  <c r="C21" i="4"/>
  <c r="B21" i="4"/>
  <c r="D20" i="4"/>
  <c r="C20" i="4"/>
  <c r="B20" i="4"/>
  <c r="O8" i="4"/>
  <c r="O7" i="4"/>
  <c r="O6" i="4"/>
  <c r="O3" i="4"/>
  <c r="O4" i="4"/>
  <c r="O5" i="4"/>
  <c r="O2" i="4"/>
  <c r="D18" i="4"/>
  <c r="C18" i="4"/>
  <c r="B18" i="4"/>
  <c r="D17" i="4"/>
  <c r="C17" i="4"/>
  <c r="B17" i="4"/>
  <c r="D16" i="4"/>
  <c r="C16" i="4"/>
  <c r="B16" i="4"/>
  <c r="D19" i="4"/>
  <c r="C19" i="4"/>
  <c r="B19" i="4"/>
  <c r="D15" i="4"/>
  <c r="C15" i="4"/>
  <c r="B15" i="4"/>
  <c r="D3" i="4"/>
  <c r="D4" i="4"/>
  <c r="D5" i="4"/>
  <c r="D7" i="4" s="1"/>
  <c r="D3" i="3"/>
  <c r="D4" i="3"/>
  <c r="D5" i="3"/>
  <c r="N8" i="3"/>
  <c r="L8" i="3"/>
  <c r="A8" i="3"/>
  <c r="N7" i="3"/>
  <c r="A7" i="3"/>
  <c r="N6" i="3"/>
  <c r="A6" i="3"/>
  <c r="Q5" i="3"/>
  <c r="L5" i="3"/>
  <c r="J5" i="3"/>
  <c r="H5" i="3"/>
  <c r="F5" i="3"/>
  <c r="Q4" i="3"/>
  <c r="L4" i="3"/>
  <c r="L7" i="3" s="1"/>
  <c r="J4" i="3"/>
  <c r="H4" i="3"/>
  <c r="F4" i="3"/>
  <c r="Q3" i="3"/>
  <c r="L3" i="3"/>
  <c r="J3" i="3"/>
  <c r="H3" i="3"/>
  <c r="F3" i="3"/>
  <c r="Q2" i="3"/>
  <c r="L2" i="3"/>
  <c r="J2" i="3"/>
  <c r="H2" i="3"/>
  <c r="H8" i="3" s="1"/>
  <c r="F2" i="3"/>
  <c r="D2" i="3"/>
  <c r="L3" i="4"/>
  <c r="L4" i="4"/>
  <c r="L5" i="4"/>
  <c r="L6" i="4" s="1"/>
  <c r="L2" i="4"/>
  <c r="J3" i="4"/>
  <c r="J4" i="4"/>
  <c r="J5" i="4"/>
  <c r="J2" i="4"/>
  <c r="H3" i="4"/>
  <c r="H4" i="4"/>
  <c r="H5" i="4"/>
  <c r="H6" i="4" s="1"/>
  <c r="H2" i="4"/>
  <c r="F3" i="4"/>
  <c r="F4" i="4"/>
  <c r="F5" i="4"/>
  <c r="F2" i="4"/>
  <c r="D2" i="4"/>
  <c r="D6" i="4" s="1"/>
  <c r="N8" i="4"/>
  <c r="A8" i="4"/>
  <c r="N7" i="4"/>
  <c r="A7" i="4"/>
  <c r="N6" i="4"/>
  <c r="A6" i="4"/>
  <c r="Q5" i="4"/>
  <c r="Q4" i="4"/>
  <c r="Q3" i="4"/>
  <c r="Q2" i="4"/>
  <c r="Q8" i="4" s="1"/>
  <c r="O7" i="5" l="1"/>
  <c r="Q7" i="5"/>
  <c r="O6" i="3"/>
  <c r="B20" i="3" s="1"/>
  <c r="L7" i="4"/>
  <c r="J6" i="4"/>
  <c r="H7" i="4"/>
  <c r="J8" i="4"/>
  <c r="H8" i="4"/>
  <c r="F6" i="4"/>
  <c r="F7" i="4"/>
  <c r="L6" i="3"/>
  <c r="J8" i="3"/>
  <c r="D6" i="3"/>
  <c r="Q8" i="3"/>
  <c r="F8" i="3"/>
  <c r="D7" i="3"/>
  <c r="D8" i="3"/>
  <c r="F7" i="3"/>
  <c r="J6" i="3"/>
  <c r="J7" i="3"/>
  <c r="F6" i="3"/>
  <c r="H6" i="3"/>
  <c r="Q6" i="3"/>
  <c r="H7" i="3"/>
  <c r="Q7" i="3"/>
  <c r="L8" i="4"/>
  <c r="J7" i="4"/>
  <c r="F8" i="4"/>
  <c r="D8" i="4"/>
  <c r="Q6" i="4"/>
  <c r="Q7" i="4"/>
  <c r="N29" i="2"/>
  <c r="L29" i="2"/>
  <c r="J29" i="2"/>
  <c r="H29" i="2"/>
  <c r="F29" i="2"/>
  <c r="D29" i="2"/>
  <c r="A29" i="2"/>
  <c r="N28" i="2"/>
  <c r="L28" i="2"/>
  <c r="J28" i="2"/>
  <c r="H28" i="2"/>
  <c r="F28" i="2"/>
  <c r="D28" i="2"/>
  <c r="A28" i="2"/>
  <c r="N27" i="2"/>
  <c r="L27" i="2"/>
  <c r="J27" i="2"/>
  <c r="H27" i="2"/>
  <c r="F27" i="2"/>
  <c r="D27" i="2"/>
  <c r="A27" i="2"/>
  <c r="N22" i="2"/>
  <c r="L22" i="2"/>
  <c r="J22" i="2"/>
  <c r="H22" i="2"/>
  <c r="F22" i="2"/>
  <c r="D22" i="2"/>
  <c r="A22" i="2"/>
  <c r="N21" i="2"/>
  <c r="L21" i="2"/>
  <c r="J21" i="2"/>
  <c r="H21" i="2"/>
  <c r="F21" i="2"/>
  <c r="D21" i="2"/>
  <c r="A21" i="2"/>
  <c r="N20" i="2"/>
  <c r="L20" i="2"/>
  <c r="J20" i="2"/>
  <c r="H20" i="2"/>
  <c r="F20" i="2"/>
  <c r="D20" i="2"/>
  <c r="A20" i="2"/>
  <c r="N15" i="2"/>
  <c r="L15" i="2"/>
  <c r="J15" i="2"/>
  <c r="H15" i="2"/>
  <c r="F15" i="2"/>
  <c r="D15" i="2"/>
  <c r="A15" i="2"/>
  <c r="N14" i="2"/>
  <c r="L14" i="2"/>
  <c r="J14" i="2"/>
  <c r="H14" i="2"/>
  <c r="F14" i="2"/>
  <c r="D14" i="2"/>
  <c r="A14" i="2"/>
  <c r="N13" i="2"/>
  <c r="L13" i="2"/>
  <c r="J13" i="2"/>
  <c r="H13" i="2"/>
  <c r="F13" i="2"/>
  <c r="D13" i="2"/>
  <c r="A13" i="2"/>
  <c r="Q10" i="2"/>
  <c r="Q11" i="2"/>
  <c r="Q12" i="2"/>
  <c r="Q16" i="2"/>
  <c r="Q22" i="2" s="1"/>
  <c r="Q17" i="2"/>
  <c r="Q18" i="2"/>
  <c r="Q19" i="2"/>
  <c r="Q23" i="2"/>
  <c r="Q29" i="2" s="1"/>
  <c r="Q24" i="2"/>
  <c r="Q25" i="2"/>
  <c r="Q26" i="2"/>
  <c r="Q9" i="2"/>
  <c r="Q15" i="2" s="1"/>
  <c r="Q3" i="2"/>
  <c r="Q4" i="2"/>
  <c r="Q5" i="2"/>
  <c r="Q2" i="2"/>
  <c r="N8" i="2"/>
  <c r="L8" i="2"/>
  <c r="J8" i="2"/>
  <c r="H8" i="2"/>
  <c r="F8" i="2"/>
  <c r="D8" i="2"/>
  <c r="A8" i="2"/>
  <c r="N7" i="2"/>
  <c r="L7" i="2"/>
  <c r="J7" i="2"/>
  <c r="H7" i="2"/>
  <c r="F7" i="2"/>
  <c r="D7" i="2"/>
  <c r="A7" i="2"/>
  <c r="Q6" i="2"/>
  <c r="N6" i="2"/>
  <c r="L6" i="2"/>
  <c r="J6" i="2"/>
  <c r="H6" i="2"/>
  <c r="F6" i="2"/>
  <c r="D6" i="2"/>
  <c r="A6" i="2"/>
  <c r="P3" i="1"/>
  <c r="P4" i="1"/>
  <c r="P6" i="1" s="1"/>
  <c r="P5" i="1"/>
  <c r="P9" i="1"/>
  <c r="P14" i="1" s="1"/>
  <c r="P10" i="1"/>
  <c r="P13" i="1" s="1"/>
  <c r="P11" i="1"/>
  <c r="P12" i="1"/>
  <c r="P16" i="1"/>
  <c r="P22" i="1" s="1"/>
  <c r="P17" i="1"/>
  <c r="P21" i="1" s="1"/>
  <c r="P18" i="1"/>
  <c r="P20" i="1" s="1"/>
  <c r="P19" i="1"/>
  <c r="P23" i="1"/>
  <c r="P27" i="1" s="1"/>
  <c r="P24" i="1"/>
  <c r="P29" i="1" s="1"/>
  <c r="P25" i="1"/>
  <c r="P28" i="1" s="1"/>
  <c r="P26" i="1"/>
  <c r="P30" i="1"/>
  <c r="P34" i="1" s="1"/>
  <c r="P31" i="1"/>
  <c r="P32" i="1"/>
  <c r="P36" i="1" s="1"/>
  <c r="P33" i="1"/>
  <c r="P2" i="1"/>
  <c r="P8" i="1" s="1"/>
  <c r="N36" i="1"/>
  <c r="L36" i="1"/>
  <c r="J36" i="1"/>
  <c r="H36" i="1"/>
  <c r="F36" i="1"/>
  <c r="D36" i="1"/>
  <c r="A36" i="1"/>
  <c r="N35" i="1"/>
  <c r="L35" i="1"/>
  <c r="J35" i="1"/>
  <c r="H35" i="1"/>
  <c r="F35" i="1"/>
  <c r="D35" i="1"/>
  <c r="A35" i="1"/>
  <c r="N34" i="1"/>
  <c r="L34" i="1"/>
  <c r="J34" i="1"/>
  <c r="H34" i="1"/>
  <c r="F34" i="1"/>
  <c r="D34" i="1"/>
  <c r="A34" i="1"/>
  <c r="N29" i="1"/>
  <c r="L29" i="1"/>
  <c r="J29" i="1"/>
  <c r="H29" i="1"/>
  <c r="F29" i="1"/>
  <c r="D29" i="1"/>
  <c r="A29" i="1"/>
  <c r="N28" i="1"/>
  <c r="L28" i="1"/>
  <c r="J28" i="1"/>
  <c r="H28" i="1"/>
  <c r="F28" i="1"/>
  <c r="D28" i="1"/>
  <c r="A28" i="1"/>
  <c r="N27" i="1"/>
  <c r="L27" i="1"/>
  <c r="J27" i="1"/>
  <c r="H27" i="1"/>
  <c r="F27" i="1"/>
  <c r="D27" i="1"/>
  <c r="A27" i="1"/>
  <c r="N22" i="1"/>
  <c r="L22" i="1"/>
  <c r="J22" i="1"/>
  <c r="H22" i="1"/>
  <c r="F22" i="1"/>
  <c r="D22" i="1"/>
  <c r="A22" i="1"/>
  <c r="N21" i="1"/>
  <c r="L21" i="1"/>
  <c r="J21" i="1"/>
  <c r="H21" i="1"/>
  <c r="F21" i="1"/>
  <c r="D21" i="1"/>
  <c r="A21" i="1"/>
  <c r="N20" i="1"/>
  <c r="L20" i="1"/>
  <c r="J20" i="1"/>
  <c r="H20" i="1"/>
  <c r="F20" i="1"/>
  <c r="D20" i="1"/>
  <c r="A20" i="1"/>
  <c r="N15" i="1"/>
  <c r="L15" i="1"/>
  <c r="J15" i="1"/>
  <c r="H15" i="1"/>
  <c r="F15" i="1"/>
  <c r="D15" i="1"/>
  <c r="A15" i="1"/>
  <c r="N14" i="1"/>
  <c r="L14" i="1"/>
  <c r="J14" i="1"/>
  <c r="H14" i="1"/>
  <c r="F14" i="1"/>
  <c r="D14" i="1"/>
  <c r="A14" i="1"/>
  <c r="N13" i="1"/>
  <c r="L13" i="1"/>
  <c r="J13" i="1"/>
  <c r="H13" i="1"/>
  <c r="F13" i="1"/>
  <c r="D13" i="1"/>
  <c r="A13" i="1"/>
  <c r="A8" i="1"/>
  <c r="A7" i="1"/>
  <c r="A6" i="1"/>
  <c r="F6" i="1"/>
  <c r="H6" i="1"/>
  <c r="J6" i="1"/>
  <c r="L6" i="1"/>
  <c r="N6" i="1"/>
  <c r="F7" i="1"/>
  <c r="H7" i="1"/>
  <c r="J7" i="1"/>
  <c r="L7" i="1"/>
  <c r="N7" i="1"/>
  <c r="F8" i="1"/>
  <c r="H8" i="1"/>
  <c r="J8" i="1"/>
  <c r="L8" i="1"/>
  <c r="N8" i="1"/>
  <c r="D8" i="1"/>
  <c r="D7" i="1"/>
  <c r="D6" i="1"/>
  <c r="P7" i="1" l="1"/>
  <c r="P15" i="1"/>
  <c r="P35" i="1"/>
  <c r="Q13" i="2"/>
  <c r="Q14" i="2"/>
  <c r="Q20" i="2"/>
  <c r="Q21" i="2"/>
  <c r="Q27" i="2"/>
  <c r="Q28" i="2"/>
  <c r="Q8" i="2"/>
  <c r="Q7" i="2"/>
</calcChain>
</file>

<file path=xl/sharedStrings.xml><?xml version="1.0" encoding="utf-8"?>
<sst xmlns="http://schemas.openxmlformats.org/spreadsheetml/2006/main" count="157" uniqueCount="35">
  <si>
    <t>count</t>
  </si>
  <si>
    <t>entity int array size</t>
  </si>
  <si>
    <t>requested size</t>
  </si>
  <si>
    <t>test-add-per-entity-time-ms</t>
  </si>
  <si>
    <t>test-add-total-time-ms</t>
  </si>
  <si>
    <t>test-delete-per-entity-time-ms</t>
  </si>
  <si>
    <t>test-delete-total-time-ms</t>
  </si>
  <si>
    <t>test-get-per-entity-time-ms</t>
  </si>
  <si>
    <t>test-get-total-time-ms</t>
  </si>
  <si>
    <t>test-get2-per-entity-time-ms</t>
  </si>
  <si>
    <t>test-get2-total-time-ms</t>
  </si>
  <si>
    <t>test-update-per-entity-time-ms</t>
  </si>
  <si>
    <t>test-update-total-time-ms</t>
  </si>
  <si>
    <t>gae_req_ms</t>
  </si>
  <si>
    <t>gae_cpu_ms</t>
  </si>
  <si>
    <t>median</t>
  </si>
  <si>
    <t>min</t>
  </si>
  <si>
    <t>max</t>
  </si>
  <si>
    <t>gae_cpu_ms_per_cnt</t>
  </si>
  <si>
    <t>F1 (600 MHz, 128 MB)</t>
  </si>
  <si>
    <t>used instance memory: 185 MBytes</t>
  </si>
  <si>
    <t>F4 (2400 MHz, 512 MB)</t>
  </si>
  <si>
    <t>used instance memory: 180 MBytes</t>
  </si>
  <si>
    <t>Add</t>
  </si>
  <si>
    <t>Delete</t>
  </si>
  <si>
    <t>Operation</t>
  </si>
  <si>
    <t>Median</t>
  </si>
  <si>
    <t>Min</t>
  </si>
  <si>
    <t>Max</t>
  </si>
  <si>
    <t>Update</t>
  </si>
  <si>
    <t>Get_1</t>
  </si>
  <si>
    <t>Get_2</t>
  </si>
  <si>
    <t>Real time</t>
  </si>
  <si>
    <t>CPU time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</si>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</sst>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0" fillId="33" borderId="0" xfId="0" applyFill="1"/>
    <xf numFmtId="2" fontId="0" fillId="33" borderId="0" xfId="0" applyNumberForma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 KB entities @ F1 (test</a:t>
            </a:r>
            <a:r>
              <a:rPr lang="en-US" baseline="0"/>
              <a:t> #2)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100 entities</c:v>
          </c:tx>
          <c:invertIfNegative val="0"/>
          <c:cat>
            <c:strRef>
              <c:f>'1000 bytes summary'!$B$1:$H$1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summary'!$B$2:$H$2</c:f>
              <c:numCache>
                <c:formatCode>0.00</c:formatCode>
                <c:ptCount val="7"/>
                <c:pt idx="0">
                  <c:v>2.1349999999999998</c:v>
                </c:pt>
                <c:pt idx="1">
                  <c:v>0.115</c:v>
                </c:pt>
                <c:pt idx="2">
                  <c:v>2.0099999999999998</c:v>
                </c:pt>
                <c:pt idx="3">
                  <c:v>0.09</c:v>
                </c:pt>
                <c:pt idx="4">
                  <c:v>1.385</c:v>
                </c:pt>
                <c:pt idx="5">
                  <c:v>9.4499999999999993</c:v>
                </c:pt>
                <c:pt idx="6">
                  <c:v>4.2149999999999999</c:v>
                </c:pt>
              </c:numCache>
            </c:numRef>
          </c:val>
        </c:ser>
        <c:ser>
          <c:idx val="1"/>
          <c:order val="1"/>
          <c:tx>
            <c:v>1000 entities</c:v>
          </c:tx>
          <c:invertIfNegative val="0"/>
          <c:cat>
            <c:strRef>
              <c:f>'1000 bytes summary'!$B$1:$H$1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summary'!$B$3:$H$3</c:f>
              <c:numCache>
                <c:formatCode>0.00</c:formatCode>
                <c:ptCount val="7"/>
                <c:pt idx="0">
                  <c:v>1.23</c:v>
                </c:pt>
                <c:pt idx="1">
                  <c:v>0.23</c:v>
                </c:pt>
                <c:pt idx="2">
                  <c:v>1.1949999999999998</c:v>
                </c:pt>
                <c:pt idx="3">
                  <c:v>0.22500000000000001</c:v>
                </c:pt>
                <c:pt idx="4">
                  <c:v>0.66999999999999993</c:v>
                </c:pt>
                <c:pt idx="5">
                  <c:v>6.9089999999999998</c:v>
                </c:pt>
                <c:pt idx="6">
                  <c:v>4.6029999999999998</c:v>
                </c:pt>
              </c:numCache>
            </c:numRef>
          </c:val>
        </c:ser>
        <c:ser>
          <c:idx val="2"/>
          <c:order val="2"/>
          <c:tx>
            <c:v>2000 entities</c:v>
          </c:tx>
          <c:invertIfNegative val="0"/>
          <c:cat>
            <c:strRef>
              <c:f>'1000 bytes summary'!$B$1:$H$1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summary'!$B$4:$H$4</c:f>
              <c:numCache>
                <c:formatCode>0.00</c:formatCode>
                <c:ptCount val="7"/>
                <c:pt idx="0">
                  <c:v>1.2749999999999999</c:v>
                </c:pt>
                <c:pt idx="1">
                  <c:v>0.36499999999999999</c:v>
                </c:pt>
                <c:pt idx="2">
                  <c:v>1.2850000000000001</c:v>
                </c:pt>
                <c:pt idx="3">
                  <c:v>0.38</c:v>
                </c:pt>
                <c:pt idx="4">
                  <c:v>0.93500000000000005</c:v>
                </c:pt>
                <c:pt idx="5">
                  <c:v>9.2435000000000009</c:v>
                </c:pt>
                <c:pt idx="6">
                  <c:v>6.4779999999999998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790592"/>
        <c:axId val="115792128"/>
      </c:barChart>
      <c:catAx>
        <c:axId val="115790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15792128"/>
        <c:crosses val="autoZero"/>
        <c:auto val="1"/>
        <c:lblAlgn val="ctr"/>
        <c:lblOffset val="100"/>
        <c:noMultiLvlLbl val="0"/>
      </c:catAx>
      <c:valAx>
        <c:axId val="1157921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Median</a:t>
                </a:r>
                <a:r>
                  <a:rPr lang="en-US" baseline="0"/>
                  <a:t> time per entity (ms)</a:t>
                </a:r>
                <a:endParaRPr lang="en-US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15790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1000 x</a:t>
            </a:r>
            <a:r>
              <a:rPr lang="en-US" baseline="0"/>
              <a:t> 1KB entities @ F1 (test #2)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'1000 bytes @ F1 - first test'!$B$14</c:f>
              <c:strCache>
                <c:ptCount val="1"/>
                <c:pt idx="0">
                  <c:v>Median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'1000 bytes @ F1 - first test'!$A$15:$A$21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F1 - first test'!$B$15:$B$21</c:f>
              <c:numCache>
                <c:formatCode>0.00</c:formatCode>
                <c:ptCount val="7"/>
                <c:pt idx="0">
                  <c:v>1.23</c:v>
                </c:pt>
                <c:pt idx="1">
                  <c:v>0.23</c:v>
                </c:pt>
                <c:pt idx="2">
                  <c:v>1.1949999999999998</c:v>
                </c:pt>
                <c:pt idx="3">
                  <c:v>0.22500000000000001</c:v>
                </c:pt>
                <c:pt idx="4">
                  <c:v>0.66999999999999993</c:v>
                </c:pt>
                <c:pt idx="5">
                  <c:v>6.9089999999999998</c:v>
                </c:pt>
                <c:pt idx="6">
                  <c:v>4.6029999999999998</c:v>
                </c:pt>
              </c:numCache>
            </c:numRef>
          </c:val>
        </c:ser>
        <c:ser>
          <c:idx val="1"/>
          <c:order val="1"/>
          <c:tx>
            <c:strRef>
              <c:f>'1000 bytes @ F1 - first test'!$C$14</c:f>
              <c:strCache>
                <c:ptCount val="1"/>
                <c:pt idx="0">
                  <c:v>Min</c:v>
                </c:pt>
              </c:strCache>
            </c:strRef>
          </c:tx>
          <c:invertIfNegative val="0"/>
          <c:cat>
            <c:strRef>
              <c:f>'1000 bytes @ F1 - first test'!$A$15:$A$21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F1 - first test'!$C$15:$C$21</c:f>
              <c:numCache>
                <c:formatCode>0.00</c:formatCode>
                <c:ptCount val="7"/>
                <c:pt idx="0">
                  <c:v>1.19</c:v>
                </c:pt>
                <c:pt idx="1">
                  <c:v>0.19</c:v>
                </c:pt>
                <c:pt idx="2">
                  <c:v>1.17</c:v>
                </c:pt>
                <c:pt idx="3">
                  <c:v>0.2</c:v>
                </c:pt>
                <c:pt idx="4">
                  <c:v>0.62</c:v>
                </c:pt>
                <c:pt idx="5">
                  <c:v>6.5970000000000004</c:v>
                </c:pt>
                <c:pt idx="6">
                  <c:v>4.4189999999999996</c:v>
                </c:pt>
              </c:numCache>
            </c:numRef>
          </c:val>
        </c:ser>
        <c:ser>
          <c:idx val="2"/>
          <c:order val="2"/>
          <c:tx>
            <c:strRef>
              <c:f>'1000 bytes @ F1 - first test'!$D$14</c:f>
              <c:strCache>
                <c:ptCount val="1"/>
                <c:pt idx="0">
                  <c:v>Max</c:v>
                </c:pt>
              </c:strCache>
            </c:strRef>
          </c:tx>
          <c:invertIfNegative val="0"/>
          <c:cat>
            <c:strRef>
              <c:f>'1000 bytes @ F1 - first test'!$A$15:$A$21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F1 - first test'!$D$15:$D$21</c:f>
              <c:numCache>
                <c:formatCode>0.00</c:formatCode>
                <c:ptCount val="7"/>
                <c:pt idx="0">
                  <c:v>1.26</c:v>
                </c:pt>
                <c:pt idx="1">
                  <c:v>0.24</c:v>
                </c:pt>
                <c:pt idx="2">
                  <c:v>1.42</c:v>
                </c:pt>
                <c:pt idx="3">
                  <c:v>0.27</c:v>
                </c:pt>
                <c:pt idx="4">
                  <c:v>1.07</c:v>
                </c:pt>
                <c:pt idx="5">
                  <c:v>7.0750000000000002</c:v>
                </c:pt>
                <c:pt idx="6">
                  <c:v>4.7880000000000003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155520"/>
        <c:axId val="43025152"/>
      </c:barChart>
      <c:catAx>
        <c:axId val="94155520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43025152"/>
        <c:crosses val="autoZero"/>
        <c:auto val="1"/>
        <c:lblAlgn val="ctr"/>
        <c:lblOffset val="100"/>
        <c:noMultiLvlLbl val="0"/>
      </c:catAx>
      <c:valAx>
        <c:axId val="43025152"/>
        <c:scaling>
          <c:orientation val="minMax"/>
          <c:max val="1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per entity (ms)</a:t>
                </a:r>
                <a:endParaRPr lang="en-US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941555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1000 x</a:t>
            </a:r>
            <a:r>
              <a:rPr lang="en-US" baseline="0"/>
              <a:t> 1 KB</a:t>
            </a:r>
            <a:r>
              <a:rPr lang="en-US"/>
              <a:t> entities</a:t>
            </a:r>
            <a:r>
              <a:rPr lang="en-US" baseline="0"/>
              <a:t> @ F1 instance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'1000 bytes @ F1'!$B$14</c:f>
              <c:strCache>
                <c:ptCount val="1"/>
                <c:pt idx="0">
                  <c:v>Median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'1000 bytes @ F1'!$A$15:$A$21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F1'!$B$15:$B$21</c:f>
              <c:numCache>
                <c:formatCode>0.00</c:formatCode>
                <c:ptCount val="7"/>
                <c:pt idx="0">
                  <c:v>1.8919999999999999</c:v>
                </c:pt>
                <c:pt idx="1">
                  <c:v>0.50600000000000001</c:v>
                </c:pt>
                <c:pt idx="2">
                  <c:v>2.0859999999999999</c:v>
                </c:pt>
                <c:pt idx="3">
                  <c:v>0.60200000000000009</c:v>
                </c:pt>
                <c:pt idx="4">
                  <c:v>1.0004999999999999</c:v>
                </c:pt>
                <c:pt idx="5">
                  <c:v>11.6015</c:v>
                </c:pt>
                <c:pt idx="6">
                  <c:v>8.1334999999999997</c:v>
                </c:pt>
              </c:numCache>
            </c:numRef>
          </c:val>
        </c:ser>
        <c:ser>
          <c:idx val="1"/>
          <c:order val="1"/>
          <c:tx>
            <c:strRef>
              <c:f>'1000 bytes @ F1'!$C$14</c:f>
              <c:strCache>
                <c:ptCount val="1"/>
                <c:pt idx="0">
                  <c:v>Min</c:v>
                </c:pt>
              </c:strCache>
            </c:strRef>
          </c:tx>
          <c:invertIfNegative val="0"/>
          <c:cat>
            <c:strRef>
              <c:f>'1000 bytes @ F1'!$A$15:$A$21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F1'!$C$15:$C$21</c:f>
              <c:numCache>
                <c:formatCode>0.00</c:formatCode>
                <c:ptCount val="7"/>
                <c:pt idx="0">
                  <c:v>1.6739999999999999</c:v>
                </c:pt>
                <c:pt idx="1">
                  <c:v>0.43</c:v>
                </c:pt>
                <c:pt idx="2">
                  <c:v>1.758</c:v>
                </c:pt>
                <c:pt idx="3">
                  <c:v>0.33700000000000002</c:v>
                </c:pt>
                <c:pt idx="4">
                  <c:v>0.92600000000000005</c:v>
                </c:pt>
                <c:pt idx="5">
                  <c:v>10.103</c:v>
                </c:pt>
                <c:pt idx="6">
                  <c:v>7.04</c:v>
                </c:pt>
              </c:numCache>
            </c:numRef>
          </c:val>
        </c:ser>
        <c:ser>
          <c:idx val="2"/>
          <c:order val="2"/>
          <c:tx>
            <c:strRef>
              <c:f>'1000 bytes @ F1'!$D$14</c:f>
              <c:strCache>
                <c:ptCount val="1"/>
                <c:pt idx="0">
                  <c:v>Max</c:v>
                </c:pt>
              </c:strCache>
            </c:strRef>
          </c:tx>
          <c:invertIfNegative val="0"/>
          <c:cat>
            <c:strRef>
              <c:f>'1000 bytes @ F1'!$A$15:$A$21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F1'!$D$15:$D$21</c:f>
              <c:numCache>
                <c:formatCode>0.00</c:formatCode>
                <c:ptCount val="7"/>
                <c:pt idx="0">
                  <c:v>3.04</c:v>
                </c:pt>
                <c:pt idx="1">
                  <c:v>1.1479999999999999</c:v>
                </c:pt>
                <c:pt idx="2">
                  <c:v>2.5</c:v>
                </c:pt>
                <c:pt idx="3">
                  <c:v>0.88500000000000001</c:v>
                </c:pt>
                <c:pt idx="4">
                  <c:v>1.177</c:v>
                </c:pt>
                <c:pt idx="5">
                  <c:v>15.885999999999999</c:v>
                </c:pt>
                <c:pt idx="6">
                  <c:v>10.96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39520"/>
        <c:axId val="101341056"/>
      </c:barChart>
      <c:catAx>
        <c:axId val="101339520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01341056"/>
        <c:crosses val="autoZero"/>
        <c:auto val="1"/>
        <c:lblAlgn val="ctr"/>
        <c:lblOffset val="100"/>
        <c:noMultiLvlLbl val="0"/>
      </c:catAx>
      <c:valAx>
        <c:axId val="1013410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per entity (ms)</a:t>
                </a:r>
                <a:endParaRPr lang="en-US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013395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</a:t>
            </a:r>
            <a:r>
              <a:rPr lang="en-US" baseline="0"/>
              <a:t>000 x 1 KB entities @ F4 instance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'1000 bytes @ F4'!$B$14</c:f>
              <c:strCache>
                <c:ptCount val="1"/>
                <c:pt idx="0">
                  <c:v>Median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'1000 bytes @ F4'!$A$15:$A$21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F4'!$B$15:$B$21</c:f>
              <c:numCache>
                <c:formatCode>0.00</c:formatCode>
                <c:ptCount val="7"/>
                <c:pt idx="0">
                  <c:v>1.0175000000000001</c:v>
                </c:pt>
                <c:pt idx="1">
                  <c:v>0.1915</c:v>
                </c:pt>
                <c:pt idx="2">
                  <c:v>0.95699999999999996</c:v>
                </c:pt>
                <c:pt idx="3">
                  <c:v>0.18099999999999999</c:v>
                </c:pt>
                <c:pt idx="4">
                  <c:v>0.84</c:v>
                </c:pt>
                <c:pt idx="5">
                  <c:v>5.51</c:v>
                </c:pt>
                <c:pt idx="6">
                  <c:v>8.3870000000000005</c:v>
                </c:pt>
              </c:numCache>
            </c:numRef>
          </c:val>
        </c:ser>
        <c:ser>
          <c:idx val="1"/>
          <c:order val="1"/>
          <c:tx>
            <c:strRef>
              <c:f>'1000 bytes @ F4'!$C$14</c:f>
              <c:strCache>
                <c:ptCount val="1"/>
                <c:pt idx="0">
                  <c:v>Min</c:v>
                </c:pt>
              </c:strCache>
            </c:strRef>
          </c:tx>
          <c:invertIfNegative val="0"/>
          <c:cat>
            <c:strRef>
              <c:f>'1000 bytes @ F4'!$A$15:$A$21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F4'!$C$15:$C$21</c:f>
              <c:numCache>
                <c:formatCode>0.00</c:formatCode>
                <c:ptCount val="7"/>
                <c:pt idx="0">
                  <c:v>0.95299999999999996</c:v>
                </c:pt>
                <c:pt idx="1">
                  <c:v>0.11</c:v>
                </c:pt>
                <c:pt idx="2">
                  <c:v>0.82099999999999995</c:v>
                </c:pt>
                <c:pt idx="3">
                  <c:v>0.13</c:v>
                </c:pt>
                <c:pt idx="4">
                  <c:v>0.746</c:v>
                </c:pt>
                <c:pt idx="5">
                  <c:v>4.6710000000000003</c:v>
                </c:pt>
                <c:pt idx="6">
                  <c:v>6.907</c:v>
                </c:pt>
              </c:numCache>
            </c:numRef>
          </c:val>
        </c:ser>
        <c:ser>
          <c:idx val="2"/>
          <c:order val="2"/>
          <c:tx>
            <c:strRef>
              <c:f>'1000 bytes @ F4'!$D$14</c:f>
              <c:strCache>
                <c:ptCount val="1"/>
                <c:pt idx="0">
                  <c:v>Max</c:v>
                </c:pt>
              </c:strCache>
            </c:strRef>
          </c:tx>
          <c:invertIfNegative val="0"/>
          <c:cat>
            <c:strRef>
              <c:f>'1000 bytes @ F4'!$A$15:$A$21</c:f>
              <c:strCache>
                <c:ptCount val="7"/>
                <c:pt idx="0">
                  <c:v>Add</c:v>
                </c:pt>
                <c:pt idx="1">
                  <c:v>Get_1</c:v>
                </c:pt>
                <c:pt idx="2">
                  <c:v>Update</c:v>
                </c:pt>
                <c:pt idx="3">
                  <c:v>Get_2</c:v>
                </c:pt>
                <c:pt idx="4">
                  <c:v>Delete</c:v>
                </c:pt>
                <c:pt idx="5">
                  <c:v>Real time</c:v>
                </c:pt>
                <c:pt idx="6">
                  <c:v>CPU time</c:v>
                </c:pt>
              </c:strCache>
            </c:strRef>
          </c:cat>
          <c:val>
            <c:numRef>
              <c:f>'1000 bytes @ F4'!$D$15:$D$21</c:f>
              <c:numCache>
                <c:formatCode>0.00</c:formatCode>
                <c:ptCount val="7"/>
                <c:pt idx="0">
                  <c:v>1.141</c:v>
                </c:pt>
                <c:pt idx="1">
                  <c:v>0.39300000000000002</c:v>
                </c:pt>
                <c:pt idx="2">
                  <c:v>1.01</c:v>
                </c:pt>
                <c:pt idx="3">
                  <c:v>0.191</c:v>
                </c:pt>
                <c:pt idx="4">
                  <c:v>1.0049999999999999</c:v>
                </c:pt>
                <c:pt idx="5">
                  <c:v>6.1509999999999998</c:v>
                </c:pt>
                <c:pt idx="6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962176"/>
        <c:axId val="108963712"/>
      </c:barChart>
      <c:catAx>
        <c:axId val="108962176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08963712"/>
        <c:crosses val="autoZero"/>
        <c:auto val="1"/>
        <c:lblAlgn val="ctr"/>
        <c:lblOffset val="100"/>
        <c:noMultiLvlLbl val="0"/>
      </c:catAx>
      <c:valAx>
        <c:axId val="108963712"/>
        <c:scaling>
          <c:orientation val="minMax"/>
          <c:max val="18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per entity (ms)</a:t>
                </a:r>
                <a:endParaRPr lang="en-US"/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08962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405441</xdr:colOff>
      <xdr:row>4</xdr:row>
      <xdr:rowOff>90577</xdr:rowOff>
    </xdr:from>
    <xdr:to>
      <xdr:col>13</xdr:col>
      <xdr:colOff>8625</xdr:colOff>
      <xdr:row>19</xdr:row>
      <xdr:rowOff>116456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25879</xdr:colOff>
      <xdr:row>8</xdr:row>
      <xdr:rowOff>21566</xdr:rowOff>
    </xdr:from>
    <xdr:to>
      <xdr:col>12</xdr:col>
      <xdr:colOff>250165</xdr:colOff>
      <xdr:row>23</xdr:row>
      <xdr:rowOff>47446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25878</xdr:colOff>
      <xdr:row>8</xdr:row>
      <xdr:rowOff>30192</xdr:rowOff>
    </xdr:from>
    <xdr:to>
      <xdr:col>12</xdr:col>
      <xdr:colOff>250164</xdr:colOff>
      <xdr:row>23</xdr:row>
      <xdr:rowOff>56072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25879</xdr:colOff>
      <xdr:row>8</xdr:row>
      <xdr:rowOff>30192</xdr:rowOff>
    </xdr:from>
    <xdr:to>
      <xdr:col>12</xdr:col>
      <xdr:colOff>250166</xdr:colOff>
      <xdr:row>23</xdr:row>
      <xdr:rowOff>56072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O1" sqref="O1:O1048576"/>
    </sheetView>
  </sheetViews>
  <sheetFormatPr defaultRowHeight="14.3" x14ac:dyDescent="0.25"/>
  <cols>
    <col min="4" max="16" width="9" style="1"/>
  </cols>
  <sheetData>
    <row r="1" spans="1:16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18</v>
      </c>
    </row>
    <row r="2" spans="1:16" x14ac:dyDescent="0.25">
      <c r="A2">
        <v>1</v>
      </c>
      <c r="B2">
        <v>2</v>
      </c>
      <c r="C2">
        <v>10</v>
      </c>
      <c r="D2" s="1">
        <v>103</v>
      </c>
      <c r="E2" s="1">
        <v>103</v>
      </c>
      <c r="F2" s="1">
        <v>36</v>
      </c>
      <c r="G2" s="1">
        <v>36</v>
      </c>
      <c r="H2" s="1">
        <v>1</v>
      </c>
      <c r="I2" s="1">
        <v>1</v>
      </c>
      <c r="J2" s="1">
        <v>0</v>
      </c>
      <c r="K2" s="1">
        <v>0</v>
      </c>
      <c r="L2" s="1">
        <v>36</v>
      </c>
      <c r="M2" s="1">
        <v>36</v>
      </c>
      <c r="N2" s="1">
        <v>276</v>
      </c>
      <c r="O2" s="1">
        <v>194</v>
      </c>
      <c r="P2" s="1">
        <f>O2/A2</f>
        <v>194</v>
      </c>
    </row>
    <row r="3" spans="1:16" x14ac:dyDescent="0.25">
      <c r="A3">
        <v>1</v>
      </c>
      <c r="B3">
        <v>2</v>
      </c>
      <c r="C3">
        <v>10</v>
      </c>
      <c r="D3" s="1">
        <v>80</v>
      </c>
      <c r="E3" s="1">
        <v>80</v>
      </c>
      <c r="F3" s="1">
        <v>39</v>
      </c>
      <c r="G3" s="1">
        <v>39</v>
      </c>
      <c r="H3" s="1">
        <v>2</v>
      </c>
      <c r="I3" s="1">
        <v>2</v>
      </c>
      <c r="J3" s="1">
        <v>2</v>
      </c>
      <c r="K3" s="1">
        <v>2</v>
      </c>
      <c r="L3" s="1">
        <v>35</v>
      </c>
      <c r="M3" s="1">
        <v>35</v>
      </c>
      <c r="N3" s="1">
        <v>255</v>
      </c>
      <c r="O3" s="1">
        <v>172</v>
      </c>
      <c r="P3" s="1">
        <f t="shared" ref="P3:P33" si="0">O3/A3</f>
        <v>172</v>
      </c>
    </row>
    <row r="4" spans="1:16" x14ac:dyDescent="0.25">
      <c r="A4">
        <v>1</v>
      </c>
      <c r="B4">
        <v>2</v>
      </c>
      <c r="C4">
        <v>10</v>
      </c>
      <c r="D4" s="1">
        <v>113</v>
      </c>
      <c r="E4" s="1">
        <v>113</v>
      </c>
      <c r="F4" s="1">
        <v>36</v>
      </c>
      <c r="G4" s="1">
        <v>36</v>
      </c>
      <c r="H4" s="1">
        <v>2</v>
      </c>
      <c r="I4" s="1">
        <v>2</v>
      </c>
      <c r="J4" s="1">
        <v>1</v>
      </c>
      <c r="K4" s="1">
        <v>1</v>
      </c>
      <c r="L4" s="1">
        <v>64</v>
      </c>
      <c r="M4" s="1">
        <v>64</v>
      </c>
      <c r="N4" s="1">
        <v>315</v>
      </c>
      <c r="O4" s="1">
        <v>86</v>
      </c>
      <c r="P4" s="1">
        <f t="shared" si="0"/>
        <v>86</v>
      </c>
    </row>
    <row r="5" spans="1:16" x14ac:dyDescent="0.25">
      <c r="A5">
        <v>1</v>
      </c>
      <c r="B5">
        <v>2</v>
      </c>
      <c r="C5">
        <v>10</v>
      </c>
      <c r="D5" s="1">
        <v>78</v>
      </c>
      <c r="E5" s="1">
        <v>78</v>
      </c>
      <c r="F5" s="1">
        <v>36</v>
      </c>
      <c r="G5" s="1">
        <v>36</v>
      </c>
      <c r="H5" s="1">
        <v>2</v>
      </c>
      <c r="I5" s="1">
        <v>2</v>
      </c>
      <c r="J5" s="1">
        <v>2</v>
      </c>
      <c r="K5" s="1">
        <v>2</v>
      </c>
      <c r="L5" s="1">
        <v>34</v>
      </c>
      <c r="M5" s="1">
        <v>34</v>
      </c>
      <c r="N5" s="1">
        <v>350</v>
      </c>
      <c r="O5" s="1">
        <v>108</v>
      </c>
      <c r="P5" s="1">
        <f t="shared" si="0"/>
        <v>108</v>
      </c>
    </row>
    <row r="6" spans="1:16" s="2" customFormat="1" x14ac:dyDescent="0.25">
      <c r="A6" s="2">
        <f>A2</f>
        <v>1</v>
      </c>
      <c r="B6" s="2" t="s">
        <v>15</v>
      </c>
      <c r="D6" s="3">
        <f>MEDIAN(D2:D5)</f>
        <v>91.5</v>
      </c>
      <c r="E6" s="3"/>
      <c r="F6" s="3">
        <f t="shared" ref="F6:P6" si="1">MEDIAN(F2:F5)</f>
        <v>36</v>
      </c>
      <c r="G6" s="3"/>
      <c r="H6" s="3">
        <f t="shared" si="1"/>
        <v>2</v>
      </c>
      <c r="I6" s="3"/>
      <c r="J6" s="3">
        <f t="shared" si="1"/>
        <v>1.5</v>
      </c>
      <c r="K6" s="3"/>
      <c r="L6" s="3">
        <f t="shared" si="1"/>
        <v>35.5</v>
      </c>
      <c r="M6" s="3"/>
      <c r="N6" s="3">
        <f t="shared" si="1"/>
        <v>295.5</v>
      </c>
      <c r="O6" s="3"/>
      <c r="P6" s="3">
        <f t="shared" si="1"/>
        <v>140</v>
      </c>
    </row>
    <row r="7" spans="1:16" s="2" customFormat="1" x14ac:dyDescent="0.25">
      <c r="A7" s="2">
        <f>A2</f>
        <v>1</v>
      </c>
      <c r="B7" s="2" t="s">
        <v>16</v>
      </c>
      <c r="D7" s="3">
        <f>MIN(D2:D5)</f>
        <v>78</v>
      </c>
      <c r="E7" s="3"/>
      <c r="F7" s="3">
        <f t="shared" ref="F7:N7" si="2">MIN(F2:F5)</f>
        <v>36</v>
      </c>
      <c r="G7" s="3"/>
      <c r="H7" s="3">
        <f t="shared" si="2"/>
        <v>1</v>
      </c>
      <c r="I7" s="3"/>
      <c r="J7" s="3">
        <f t="shared" si="2"/>
        <v>0</v>
      </c>
      <c r="K7" s="3"/>
      <c r="L7" s="3">
        <f t="shared" si="2"/>
        <v>34</v>
      </c>
      <c r="M7" s="3"/>
      <c r="N7" s="3">
        <f t="shared" si="2"/>
        <v>255</v>
      </c>
      <c r="O7" s="3"/>
      <c r="P7" s="3">
        <f t="shared" ref="P7" si="3">MIN(P2:P5)</f>
        <v>86</v>
      </c>
    </row>
    <row r="8" spans="1:16" s="2" customFormat="1" x14ac:dyDescent="0.25">
      <c r="A8" s="2">
        <f>A2</f>
        <v>1</v>
      </c>
      <c r="B8" s="2" t="s">
        <v>17</v>
      </c>
      <c r="D8" s="3">
        <f>MAX(D2:D5)</f>
        <v>113</v>
      </c>
      <c r="E8" s="3"/>
      <c r="F8" s="3">
        <f t="shared" ref="F8:N8" si="4">MAX(F2:F5)</f>
        <v>39</v>
      </c>
      <c r="G8" s="3"/>
      <c r="H8" s="3">
        <f t="shared" si="4"/>
        <v>2</v>
      </c>
      <c r="I8" s="3"/>
      <c r="J8" s="3">
        <f t="shared" si="4"/>
        <v>2</v>
      </c>
      <c r="K8" s="3"/>
      <c r="L8" s="3">
        <f t="shared" si="4"/>
        <v>64</v>
      </c>
      <c r="M8" s="3"/>
      <c r="N8" s="3">
        <f t="shared" si="4"/>
        <v>350</v>
      </c>
      <c r="O8" s="3"/>
      <c r="P8" s="3">
        <f t="shared" ref="P8" si="5">MAX(P2:P5)</f>
        <v>194</v>
      </c>
    </row>
    <row r="9" spans="1:16" x14ac:dyDescent="0.25">
      <c r="A9">
        <v>100</v>
      </c>
      <c r="B9">
        <v>2</v>
      </c>
      <c r="C9">
        <v>10</v>
      </c>
      <c r="D9" s="1">
        <v>3.16</v>
      </c>
      <c r="E9" s="1">
        <v>316</v>
      </c>
      <c r="F9" s="1">
        <v>2.69</v>
      </c>
      <c r="G9" s="1">
        <v>269</v>
      </c>
      <c r="H9" s="1">
        <v>0.23</v>
      </c>
      <c r="I9" s="1">
        <v>23</v>
      </c>
      <c r="J9" s="1">
        <v>0.21</v>
      </c>
      <c r="K9" s="1">
        <v>21</v>
      </c>
      <c r="L9" s="1">
        <v>2.09</v>
      </c>
      <c r="M9" s="1">
        <v>209</v>
      </c>
      <c r="N9" s="1">
        <v>1266</v>
      </c>
      <c r="O9" s="1">
        <v>692</v>
      </c>
      <c r="P9" s="1">
        <f t="shared" si="0"/>
        <v>6.92</v>
      </c>
    </row>
    <row r="10" spans="1:16" x14ac:dyDescent="0.25">
      <c r="A10">
        <v>100</v>
      </c>
      <c r="B10">
        <v>2</v>
      </c>
      <c r="C10">
        <v>10</v>
      </c>
      <c r="D10" s="1">
        <v>2.2799999999999998</v>
      </c>
      <c r="E10" s="1">
        <v>228</v>
      </c>
      <c r="F10" s="1">
        <v>2.2799999999999998</v>
      </c>
      <c r="G10" s="1">
        <v>228</v>
      </c>
      <c r="H10" s="1">
        <v>0.37</v>
      </c>
      <c r="I10" s="1">
        <v>37</v>
      </c>
      <c r="J10" s="1">
        <v>0.16</v>
      </c>
      <c r="K10" s="1">
        <v>16</v>
      </c>
      <c r="L10" s="1">
        <v>2.16</v>
      </c>
      <c r="M10" s="1">
        <v>216</v>
      </c>
      <c r="N10" s="1">
        <v>1004</v>
      </c>
      <c r="O10" s="1">
        <v>562</v>
      </c>
      <c r="P10" s="1">
        <f t="shared" si="0"/>
        <v>5.62</v>
      </c>
    </row>
    <row r="11" spans="1:16" x14ac:dyDescent="0.25">
      <c r="A11">
        <v>100</v>
      </c>
      <c r="B11">
        <v>2</v>
      </c>
      <c r="C11">
        <v>10</v>
      </c>
      <c r="D11" s="1">
        <v>2.1</v>
      </c>
      <c r="E11" s="1">
        <v>210</v>
      </c>
      <c r="F11" s="1">
        <v>2.48</v>
      </c>
      <c r="G11" s="1">
        <v>248</v>
      </c>
      <c r="H11" s="1">
        <v>0.2</v>
      </c>
      <c r="I11" s="1">
        <v>20</v>
      </c>
      <c r="J11" s="1">
        <v>0.2</v>
      </c>
      <c r="K11" s="1">
        <v>20</v>
      </c>
      <c r="L11" s="1">
        <v>2.52</v>
      </c>
      <c r="M11" s="1">
        <v>252</v>
      </c>
      <c r="N11" s="1">
        <v>1031</v>
      </c>
      <c r="O11" s="1">
        <v>584</v>
      </c>
      <c r="P11" s="1">
        <f t="shared" si="0"/>
        <v>5.84</v>
      </c>
    </row>
    <row r="12" spans="1:16" x14ac:dyDescent="0.25">
      <c r="A12">
        <v>100</v>
      </c>
      <c r="B12">
        <v>2</v>
      </c>
      <c r="C12">
        <v>10</v>
      </c>
      <c r="D12" s="1">
        <v>1.86</v>
      </c>
      <c r="E12" s="1">
        <v>186</v>
      </c>
      <c r="F12" s="1">
        <v>2.15</v>
      </c>
      <c r="G12" s="1">
        <v>215</v>
      </c>
      <c r="H12" s="1">
        <v>0.14000000000000001</v>
      </c>
      <c r="I12" s="1">
        <v>14</v>
      </c>
      <c r="J12" s="1">
        <v>0.12</v>
      </c>
      <c r="K12" s="1">
        <v>12</v>
      </c>
      <c r="L12" s="1">
        <v>1.77</v>
      </c>
      <c r="M12" s="1">
        <v>177</v>
      </c>
      <c r="N12" s="1">
        <v>897</v>
      </c>
      <c r="O12" s="1">
        <v>454</v>
      </c>
      <c r="P12" s="1">
        <f t="shared" si="0"/>
        <v>4.54</v>
      </c>
    </row>
    <row r="13" spans="1:16" s="2" customFormat="1" x14ac:dyDescent="0.25">
      <c r="A13" s="2">
        <f>A9</f>
        <v>100</v>
      </c>
      <c r="B13" s="2" t="s">
        <v>15</v>
      </c>
      <c r="D13" s="3">
        <f>MEDIAN(D9:D12)</f>
        <v>2.19</v>
      </c>
      <c r="E13" s="3"/>
      <c r="F13" s="3">
        <f t="shared" ref="F13" si="6">MEDIAN(F9:F12)</f>
        <v>2.38</v>
      </c>
      <c r="G13" s="3"/>
      <c r="H13" s="3">
        <f t="shared" ref="H13" si="7">MEDIAN(H9:H12)</f>
        <v>0.21500000000000002</v>
      </c>
      <c r="I13" s="3"/>
      <c r="J13" s="3">
        <f t="shared" ref="J13" si="8">MEDIAN(J9:J12)</f>
        <v>0.18</v>
      </c>
      <c r="K13" s="3"/>
      <c r="L13" s="3">
        <f t="shared" ref="L13" si="9">MEDIAN(L9:L12)</f>
        <v>2.125</v>
      </c>
      <c r="M13" s="3"/>
      <c r="N13" s="3">
        <f t="shared" ref="N13" si="10">MEDIAN(N9:N12)</f>
        <v>1017.5</v>
      </c>
      <c r="O13" s="3"/>
      <c r="P13" s="3">
        <f t="shared" ref="P13" si="11">MEDIAN(P9:P12)</f>
        <v>5.73</v>
      </c>
    </row>
    <row r="14" spans="1:16" s="2" customFormat="1" x14ac:dyDescent="0.25">
      <c r="A14" s="2">
        <f>A9</f>
        <v>100</v>
      </c>
      <c r="B14" s="2" t="s">
        <v>16</v>
      </c>
      <c r="D14" s="3">
        <f>MIN(D9:D12)</f>
        <v>1.86</v>
      </c>
      <c r="E14" s="3"/>
      <c r="F14" s="3">
        <f t="shared" ref="F14" si="12">MIN(F9:F12)</f>
        <v>2.15</v>
      </c>
      <c r="G14" s="3"/>
      <c r="H14" s="3">
        <f t="shared" ref="H14" si="13">MIN(H9:H12)</f>
        <v>0.14000000000000001</v>
      </c>
      <c r="I14" s="3"/>
      <c r="J14" s="3">
        <f t="shared" ref="J14" si="14">MIN(J9:J12)</f>
        <v>0.12</v>
      </c>
      <c r="K14" s="3"/>
      <c r="L14" s="3">
        <f t="shared" ref="L14" si="15">MIN(L9:L12)</f>
        <v>1.77</v>
      </c>
      <c r="M14" s="3"/>
      <c r="N14" s="3">
        <f t="shared" ref="N14:P14" si="16">MIN(N9:N12)</f>
        <v>897</v>
      </c>
      <c r="O14" s="3"/>
      <c r="P14" s="3">
        <f t="shared" si="16"/>
        <v>4.54</v>
      </c>
    </row>
    <row r="15" spans="1:16" s="2" customFormat="1" x14ac:dyDescent="0.25">
      <c r="A15" s="2">
        <f>A9</f>
        <v>100</v>
      </c>
      <c r="B15" s="2" t="s">
        <v>17</v>
      </c>
      <c r="D15" s="3">
        <f>MAX(D9:D12)</f>
        <v>3.16</v>
      </c>
      <c r="E15" s="3"/>
      <c r="F15" s="3">
        <f t="shared" ref="F15" si="17">MAX(F9:F12)</f>
        <v>2.69</v>
      </c>
      <c r="G15" s="3"/>
      <c r="H15" s="3">
        <f t="shared" ref="H15" si="18">MAX(H9:H12)</f>
        <v>0.37</v>
      </c>
      <c r="I15" s="3"/>
      <c r="J15" s="3">
        <f t="shared" ref="J15" si="19">MAX(J9:J12)</f>
        <v>0.21</v>
      </c>
      <c r="K15" s="3"/>
      <c r="L15" s="3">
        <f t="shared" ref="L15" si="20">MAX(L9:L12)</f>
        <v>2.52</v>
      </c>
      <c r="M15" s="3"/>
      <c r="N15" s="3">
        <f t="shared" ref="N15:P15" si="21">MAX(N9:N12)</f>
        <v>1266</v>
      </c>
      <c r="O15" s="3"/>
      <c r="P15" s="3">
        <f t="shared" si="21"/>
        <v>6.92</v>
      </c>
    </row>
    <row r="16" spans="1:16" x14ac:dyDescent="0.25">
      <c r="A16">
        <v>1000</v>
      </c>
      <c r="B16">
        <v>2</v>
      </c>
      <c r="C16">
        <v>10</v>
      </c>
      <c r="D16" s="1">
        <v>0.76</v>
      </c>
      <c r="E16" s="1">
        <v>757</v>
      </c>
      <c r="F16" s="1">
        <v>0.85</v>
      </c>
      <c r="G16" s="1">
        <v>846</v>
      </c>
      <c r="H16" s="1">
        <v>0.55000000000000004</v>
      </c>
      <c r="I16" s="1">
        <v>550</v>
      </c>
      <c r="J16" s="1">
        <v>0.35</v>
      </c>
      <c r="K16" s="1">
        <v>349</v>
      </c>
      <c r="L16" s="1">
        <v>0.65</v>
      </c>
      <c r="M16" s="1">
        <v>652</v>
      </c>
      <c r="N16" s="1">
        <v>4281</v>
      </c>
      <c r="O16" s="1">
        <v>2642</v>
      </c>
      <c r="P16" s="1">
        <f t="shared" si="0"/>
        <v>2.6419999999999999</v>
      </c>
    </row>
    <row r="17" spans="1:16" x14ac:dyDescent="0.25">
      <c r="A17">
        <v>1000</v>
      </c>
      <c r="B17">
        <v>2</v>
      </c>
      <c r="C17">
        <v>10</v>
      </c>
      <c r="D17" s="1">
        <v>0.67</v>
      </c>
      <c r="E17" s="1">
        <v>669</v>
      </c>
      <c r="F17" s="1">
        <v>0.91</v>
      </c>
      <c r="G17" s="1">
        <v>907</v>
      </c>
      <c r="H17" s="1">
        <v>0.43</v>
      </c>
      <c r="I17" s="1">
        <v>430</v>
      </c>
      <c r="J17" s="1">
        <v>0.36</v>
      </c>
      <c r="K17" s="1">
        <v>359</v>
      </c>
      <c r="L17" s="1">
        <v>0.64</v>
      </c>
      <c r="M17" s="1">
        <v>640</v>
      </c>
      <c r="N17" s="1">
        <v>4082</v>
      </c>
      <c r="O17" s="1">
        <v>2448</v>
      </c>
      <c r="P17" s="1">
        <f t="shared" si="0"/>
        <v>2.448</v>
      </c>
    </row>
    <row r="18" spans="1:16" x14ac:dyDescent="0.25">
      <c r="A18">
        <v>1000</v>
      </c>
      <c r="B18">
        <v>2</v>
      </c>
      <c r="C18">
        <v>10</v>
      </c>
      <c r="D18" s="1">
        <v>0.63</v>
      </c>
      <c r="E18" s="1">
        <v>627</v>
      </c>
      <c r="F18" s="1">
        <v>0.9</v>
      </c>
      <c r="G18" s="1">
        <v>899</v>
      </c>
      <c r="H18" s="1">
        <v>0.37</v>
      </c>
      <c r="I18" s="1">
        <v>370</v>
      </c>
      <c r="J18" s="1">
        <v>0.56000000000000005</v>
      </c>
      <c r="K18" s="1">
        <v>564</v>
      </c>
      <c r="L18" s="1">
        <v>0.64</v>
      </c>
      <c r="M18" s="1">
        <v>640</v>
      </c>
      <c r="N18" s="1">
        <v>3953</v>
      </c>
      <c r="O18" s="1">
        <v>2382</v>
      </c>
      <c r="P18" s="1">
        <f t="shared" si="0"/>
        <v>2.3820000000000001</v>
      </c>
    </row>
    <row r="19" spans="1:16" x14ac:dyDescent="0.25">
      <c r="A19">
        <v>1000</v>
      </c>
      <c r="B19">
        <v>2</v>
      </c>
      <c r="C19">
        <v>10</v>
      </c>
      <c r="D19" s="1">
        <v>0.8</v>
      </c>
      <c r="E19" s="1">
        <v>802</v>
      </c>
      <c r="F19" s="1">
        <v>0.97</v>
      </c>
      <c r="G19" s="1">
        <v>970</v>
      </c>
      <c r="H19" s="1">
        <v>0.39</v>
      </c>
      <c r="I19" s="1">
        <v>385</v>
      </c>
      <c r="J19" s="1">
        <v>0.28999999999999998</v>
      </c>
      <c r="K19" s="1">
        <v>288</v>
      </c>
      <c r="L19" s="1">
        <v>0.61</v>
      </c>
      <c r="M19" s="1">
        <v>613</v>
      </c>
      <c r="N19" s="1">
        <v>3893</v>
      </c>
      <c r="O19" s="1">
        <v>2101</v>
      </c>
      <c r="P19" s="1">
        <f t="shared" si="0"/>
        <v>2.101</v>
      </c>
    </row>
    <row r="20" spans="1:16" s="2" customFormat="1" x14ac:dyDescent="0.25">
      <c r="A20" s="2">
        <f>A16</f>
        <v>1000</v>
      </c>
      <c r="B20" s="2" t="s">
        <v>15</v>
      </c>
      <c r="D20" s="3">
        <f>MEDIAN(D16:D19)</f>
        <v>0.71500000000000008</v>
      </c>
      <c r="E20" s="3"/>
      <c r="F20" s="3">
        <f t="shared" ref="F20" si="22">MEDIAN(F16:F19)</f>
        <v>0.90500000000000003</v>
      </c>
      <c r="G20" s="3"/>
      <c r="H20" s="3">
        <f t="shared" ref="H20" si="23">MEDIAN(H16:H19)</f>
        <v>0.41000000000000003</v>
      </c>
      <c r="I20" s="3"/>
      <c r="J20" s="3">
        <f t="shared" ref="J20" si="24">MEDIAN(J16:J19)</f>
        <v>0.35499999999999998</v>
      </c>
      <c r="K20" s="3"/>
      <c r="L20" s="3">
        <f t="shared" ref="L20" si="25">MEDIAN(L16:L19)</f>
        <v>0.64</v>
      </c>
      <c r="M20" s="3"/>
      <c r="N20" s="3">
        <f t="shared" ref="N20" si="26">MEDIAN(N16:N19)</f>
        <v>4017.5</v>
      </c>
      <c r="O20" s="3"/>
      <c r="P20" s="3">
        <f t="shared" ref="P20" si="27">MEDIAN(P16:P19)</f>
        <v>2.415</v>
      </c>
    </row>
    <row r="21" spans="1:16" s="2" customFormat="1" x14ac:dyDescent="0.25">
      <c r="A21" s="2">
        <f>A16</f>
        <v>1000</v>
      </c>
      <c r="B21" s="2" t="s">
        <v>16</v>
      </c>
      <c r="D21" s="3">
        <f>MIN(D16:D19)</f>
        <v>0.63</v>
      </c>
      <c r="E21" s="3"/>
      <c r="F21" s="3">
        <f t="shared" ref="F21" si="28">MIN(F16:F19)</f>
        <v>0.85</v>
      </c>
      <c r="G21" s="3"/>
      <c r="H21" s="3">
        <f t="shared" ref="H21" si="29">MIN(H16:H19)</f>
        <v>0.37</v>
      </c>
      <c r="I21" s="3"/>
      <c r="J21" s="3">
        <f t="shared" ref="J21" si="30">MIN(J16:J19)</f>
        <v>0.28999999999999998</v>
      </c>
      <c r="K21" s="3"/>
      <c r="L21" s="3">
        <f t="shared" ref="L21" si="31">MIN(L16:L19)</f>
        <v>0.61</v>
      </c>
      <c r="M21" s="3"/>
      <c r="N21" s="3">
        <f t="shared" ref="N21" si="32">MIN(N16:N19)</f>
        <v>3893</v>
      </c>
      <c r="O21" s="3"/>
      <c r="P21" s="3">
        <f t="shared" ref="P21" si="33">MIN(P16:P19)</f>
        <v>2.101</v>
      </c>
    </row>
    <row r="22" spans="1:16" s="2" customFormat="1" x14ac:dyDescent="0.25">
      <c r="A22" s="2">
        <f>A16</f>
        <v>1000</v>
      </c>
      <c r="B22" s="2" t="s">
        <v>17</v>
      </c>
      <c r="D22" s="3">
        <f>MAX(D16:D19)</f>
        <v>0.8</v>
      </c>
      <c r="E22" s="3"/>
      <c r="F22" s="3">
        <f t="shared" ref="F22" si="34">MAX(F16:F19)</f>
        <v>0.97</v>
      </c>
      <c r="G22" s="3"/>
      <c r="H22" s="3">
        <f t="shared" ref="H22" si="35">MAX(H16:H19)</f>
        <v>0.55000000000000004</v>
      </c>
      <c r="I22" s="3"/>
      <c r="J22" s="3">
        <f t="shared" ref="J22" si="36">MAX(J16:J19)</f>
        <v>0.56000000000000005</v>
      </c>
      <c r="K22" s="3"/>
      <c r="L22" s="3">
        <f t="shared" ref="L22" si="37">MAX(L16:L19)</f>
        <v>0.65</v>
      </c>
      <c r="M22" s="3"/>
      <c r="N22" s="3">
        <f t="shared" ref="N22" si="38">MAX(N16:N19)</f>
        <v>4281</v>
      </c>
      <c r="O22" s="3"/>
      <c r="P22" s="3">
        <f t="shared" ref="P22" si="39">MAX(P16:P19)</f>
        <v>2.6419999999999999</v>
      </c>
    </row>
    <row r="23" spans="1:16" x14ac:dyDescent="0.25">
      <c r="A23">
        <v>5000</v>
      </c>
      <c r="B23">
        <v>2</v>
      </c>
      <c r="C23">
        <v>10</v>
      </c>
      <c r="D23" s="1">
        <v>0.52</v>
      </c>
      <c r="E23" s="1">
        <v>2610</v>
      </c>
      <c r="F23" s="1">
        <v>0.75</v>
      </c>
      <c r="G23" s="1">
        <v>3752</v>
      </c>
      <c r="H23" s="1">
        <v>0.38</v>
      </c>
      <c r="I23" s="1">
        <v>1891</v>
      </c>
      <c r="J23" s="1">
        <v>0.4</v>
      </c>
      <c r="K23" s="1">
        <v>1989</v>
      </c>
      <c r="L23" s="1">
        <v>0.5</v>
      </c>
      <c r="M23" s="1">
        <v>2489</v>
      </c>
      <c r="N23" s="1">
        <v>17094</v>
      </c>
      <c r="O23" s="1">
        <v>10572</v>
      </c>
      <c r="P23" s="1">
        <f t="shared" si="0"/>
        <v>2.1143999999999998</v>
      </c>
    </row>
    <row r="24" spans="1:16" x14ac:dyDescent="0.25">
      <c r="A24">
        <v>5000</v>
      </c>
      <c r="B24">
        <v>2</v>
      </c>
      <c r="C24">
        <v>10</v>
      </c>
      <c r="D24" s="1">
        <v>0.53</v>
      </c>
      <c r="E24" s="1">
        <v>2642</v>
      </c>
      <c r="F24" s="1">
        <v>0.7</v>
      </c>
      <c r="G24" s="1">
        <v>3495</v>
      </c>
      <c r="H24" s="1">
        <v>0.35</v>
      </c>
      <c r="I24" s="1">
        <v>1752</v>
      </c>
      <c r="J24" s="1">
        <v>0.36</v>
      </c>
      <c r="K24" s="1">
        <v>1815</v>
      </c>
      <c r="L24" s="1">
        <v>0.5</v>
      </c>
      <c r="M24" s="1">
        <v>2491</v>
      </c>
      <c r="N24" s="1">
        <v>16170</v>
      </c>
      <c r="O24" s="1">
        <v>9078</v>
      </c>
      <c r="P24" s="1">
        <f t="shared" si="0"/>
        <v>1.8156000000000001</v>
      </c>
    </row>
    <row r="25" spans="1:16" x14ac:dyDescent="0.25">
      <c r="A25">
        <v>5000</v>
      </c>
      <c r="B25">
        <v>2</v>
      </c>
      <c r="C25">
        <v>10</v>
      </c>
      <c r="D25" s="1">
        <v>0.5</v>
      </c>
      <c r="E25" s="1">
        <v>2475</v>
      </c>
      <c r="F25" s="1">
        <v>0.78</v>
      </c>
      <c r="G25" s="1">
        <v>3877</v>
      </c>
      <c r="H25" s="1">
        <v>0.43</v>
      </c>
      <c r="I25" s="1">
        <v>2125</v>
      </c>
      <c r="J25" s="1">
        <v>0.37</v>
      </c>
      <c r="K25" s="1">
        <v>1847</v>
      </c>
      <c r="L25" s="1">
        <v>0.47</v>
      </c>
      <c r="M25" s="1">
        <v>2331</v>
      </c>
      <c r="N25" s="1">
        <v>16420</v>
      </c>
      <c r="O25" s="1">
        <v>9446</v>
      </c>
      <c r="P25" s="1">
        <f t="shared" si="0"/>
        <v>1.8892</v>
      </c>
    </row>
    <row r="26" spans="1:16" x14ac:dyDescent="0.25">
      <c r="A26">
        <v>5000</v>
      </c>
      <c r="B26">
        <v>2</v>
      </c>
      <c r="C26">
        <v>10</v>
      </c>
      <c r="D26" s="1">
        <v>0.5</v>
      </c>
      <c r="E26" s="1">
        <v>2507</v>
      </c>
      <c r="F26" s="1">
        <v>0.63</v>
      </c>
      <c r="G26" s="1">
        <v>3171</v>
      </c>
      <c r="H26" s="1">
        <v>0.4</v>
      </c>
      <c r="I26" s="1">
        <v>1981</v>
      </c>
      <c r="J26" s="1">
        <v>0.35</v>
      </c>
      <c r="K26" s="1">
        <v>1767</v>
      </c>
      <c r="L26" s="1">
        <v>0.44</v>
      </c>
      <c r="M26" s="1">
        <v>2211</v>
      </c>
      <c r="N26" s="1">
        <v>15150</v>
      </c>
      <c r="O26" s="1">
        <v>8926</v>
      </c>
      <c r="P26" s="1">
        <f t="shared" si="0"/>
        <v>1.7851999999999999</v>
      </c>
    </row>
    <row r="27" spans="1:16" s="2" customFormat="1" x14ac:dyDescent="0.25">
      <c r="A27" s="2">
        <f>A23</f>
        <v>5000</v>
      </c>
      <c r="B27" s="2" t="s">
        <v>15</v>
      </c>
      <c r="D27" s="3">
        <f>MEDIAN(D23:D26)</f>
        <v>0.51</v>
      </c>
      <c r="E27" s="3"/>
      <c r="F27" s="3">
        <f t="shared" ref="F27" si="40">MEDIAN(F23:F26)</f>
        <v>0.72499999999999998</v>
      </c>
      <c r="G27" s="3"/>
      <c r="H27" s="3">
        <f t="shared" ref="H27" si="41">MEDIAN(H23:H26)</f>
        <v>0.39</v>
      </c>
      <c r="I27" s="3"/>
      <c r="J27" s="3">
        <f t="shared" ref="J27" si="42">MEDIAN(J23:J26)</f>
        <v>0.36499999999999999</v>
      </c>
      <c r="K27" s="3"/>
      <c r="L27" s="3">
        <f t="shared" ref="L27" si="43">MEDIAN(L23:L26)</f>
        <v>0.48499999999999999</v>
      </c>
      <c r="M27" s="3"/>
      <c r="N27" s="3">
        <f t="shared" ref="N27" si="44">MEDIAN(N23:N26)</f>
        <v>16295</v>
      </c>
      <c r="O27" s="3"/>
      <c r="P27" s="3">
        <f t="shared" ref="P27" si="45">MEDIAN(P23:P26)</f>
        <v>1.8524</v>
      </c>
    </row>
    <row r="28" spans="1:16" s="2" customFormat="1" x14ac:dyDescent="0.25">
      <c r="A28" s="2">
        <f>A23</f>
        <v>5000</v>
      </c>
      <c r="B28" s="2" t="s">
        <v>16</v>
      </c>
      <c r="D28" s="3">
        <f>MIN(D23:D26)</f>
        <v>0.5</v>
      </c>
      <c r="E28" s="3"/>
      <c r="F28" s="3">
        <f t="shared" ref="F28" si="46">MIN(F23:F26)</f>
        <v>0.63</v>
      </c>
      <c r="G28" s="3"/>
      <c r="H28" s="3">
        <f t="shared" ref="H28" si="47">MIN(H23:H26)</f>
        <v>0.35</v>
      </c>
      <c r="I28" s="3"/>
      <c r="J28" s="3">
        <f t="shared" ref="J28" si="48">MIN(J23:J26)</f>
        <v>0.35</v>
      </c>
      <c r="K28" s="3"/>
      <c r="L28" s="3">
        <f t="shared" ref="L28" si="49">MIN(L23:L26)</f>
        <v>0.44</v>
      </c>
      <c r="M28" s="3"/>
      <c r="N28" s="3">
        <f t="shared" ref="N28" si="50">MIN(N23:N26)</f>
        <v>15150</v>
      </c>
      <c r="O28" s="3"/>
      <c r="P28" s="3">
        <f t="shared" ref="P28" si="51">MIN(P23:P26)</f>
        <v>1.7851999999999999</v>
      </c>
    </row>
    <row r="29" spans="1:16" s="2" customFormat="1" x14ac:dyDescent="0.25">
      <c r="A29" s="2">
        <f>A23</f>
        <v>5000</v>
      </c>
      <c r="B29" s="2" t="s">
        <v>17</v>
      </c>
      <c r="D29" s="3">
        <f>MAX(D23:D26)</f>
        <v>0.53</v>
      </c>
      <c r="E29" s="3"/>
      <c r="F29" s="3">
        <f t="shared" ref="F29" si="52">MAX(F23:F26)</f>
        <v>0.78</v>
      </c>
      <c r="G29" s="3"/>
      <c r="H29" s="3">
        <f t="shared" ref="H29" si="53">MAX(H23:H26)</f>
        <v>0.43</v>
      </c>
      <c r="I29" s="3"/>
      <c r="J29" s="3">
        <f t="shared" ref="J29" si="54">MAX(J23:J26)</f>
        <v>0.4</v>
      </c>
      <c r="K29" s="3"/>
      <c r="L29" s="3">
        <f t="shared" ref="L29" si="55">MAX(L23:L26)</f>
        <v>0.5</v>
      </c>
      <c r="M29" s="3"/>
      <c r="N29" s="3">
        <f t="shared" ref="N29" si="56">MAX(N23:N26)</f>
        <v>17094</v>
      </c>
      <c r="O29" s="3"/>
      <c r="P29" s="3">
        <f t="shared" ref="P29" si="57">MAX(P23:P26)</f>
        <v>2.1143999999999998</v>
      </c>
    </row>
    <row r="30" spans="1:16" x14ac:dyDescent="0.25">
      <c r="A30">
        <v>10000</v>
      </c>
      <c r="B30">
        <v>2</v>
      </c>
      <c r="C30">
        <v>10</v>
      </c>
      <c r="D30" s="1">
        <v>0.62</v>
      </c>
      <c r="E30" s="1">
        <v>6169</v>
      </c>
      <c r="F30" s="1">
        <v>0.95</v>
      </c>
      <c r="G30" s="1">
        <v>9546</v>
      </c>
      <c r="H30" s="1">
        <v>0.4</v>
      </c>
      <c r="I30" s="1">
        <v>4025</v>
      </c>
      <c r="J30" s="1">
        <v>0.39</v>
      </c>
      <c r="K30" s="1">
        <v>3917</v>
      </c>
      <c r="L30" s="1">
        <v>0.78</v>
      </c>
      <c r="M30" s="1">
        <v>7782</v>
      </c>
      <c r="N30" s="1">
        <v>38865</v>
      </c>
      <c r="O30" s="1">
        <v>18676</v>
      </c>
      <c r="P30" s="1">
        <f t="shared" si="0"/>
        <v>1.8675999999999999</v>
      </c>
    </row>
    <row r="31" spans="1:16" x14ac:dyDescent="0.25">
      <c r="A31">
        <v>10000</v>
      </c>
      <c r="B31">
        <v>2</v>
      </c>
      <c r="C31">
        <v>10</v>
      </c>
      <c r="D31" s="1">
        <v>0.92</v>
      </c>
      <c r="E31" s="1">
        <v>9214</v>
      </c>
      <c r="F31" s="1">
        <v>0.88</v>
      </c>
      <c r="G31" s="1">
        <v>8809</v>
      </c>
      <c r="H31" s="1">
        <v>0.4</v>
      </c>
      <c r="I31" s="1">
        <v>3976</v>
      </c>
      <c r="J31" s="1">
        <v>0.4</v>
      </c>
      <c r="K31" s="1">
        <v>4025</v>
      </c>
      <c r="L31" s="1">
        <v>0.64</v>
      </c>
      <c r="M31" s="1">
        <v>6447</v>
      </c>
      <c r="N31" s="1">
        <v>40981</v>
      </c>
      <c r="O31" s="1">
        <v>19651</v>
      </c>
      <c r="P31" s="1">
        <f t="shared" si="0"/>
        <v>1.9651000000000001</v>
      </c>
    </row>
    <row r="32" spans="1:16" x14ac:dyDescent="0.25">
      <c r="A32">
        <v>10000</v>
      </c>
      <c r="B32">
        <v>2</v>
      </c>
      <c r="C32">
        <v>10</v>
      </c>
      <c r="D32" s="1">
        <v>0.61</v>
      </c>
      <c r="E32" s="1">
        <v>6099</v>
      </c>
      <c r="F32" s="1">
        <v>0.94</v>
      </c>
      <c r="G32" s="1">
        <v>9369</v>
      </c>
      <c r="H32" s="1">
        <v>0.38</v>
      </c>
      <c r="I32" s="1">
        <v>3800</v>
      </c>
      <c r="J32" s="1">
        <v>0.39</v>
      </c>
      <c r="K32" s="1">
        <v>3934</v>
      </c>
      <c r="L32" s="1">
        <v>0.74</v>
      </c>
      <c r="M32" s="1">
        <v>7443</v>
      </c>
      <c r="N32" s="1">
        <v>37857</v>
      </c>
      <c r="O32" s="1">
        <v>18242</v>
      </c>
      <c r="P32" s="1">
        <f t="shared" si="0"/>
        <v>1.8242</v>
      </c>
    </row>
    <row r="33" spans="1:16" x14ac:dyDescent="0.25">
      <c r="A33">
        <v>10000</v>
      </c>
      <c r="B33">
        <v>2</v>
      </c>
      <c r="C33">
        <v>10</v>
      </c>
      <c r="D33" s="1">
        <v>0.72</v>
      </c>
      <c r="E33" s="1">
        <v>7181</v>
      </c>
      <c r="F33" s="1">
        <v>0.78</v>
      </c>
      <c r="G33" s="1">
        <v>7765</v>
      </c>
      <c r="H33" s="1">
        <v>0.39</v>
      </c>
      <c r="I33" s="1">
        <v>3932</v>
      </c>
      <c r="J33" s="1">
        <v>0.38</v>
      </c>
      <c r="K33" s="1">
        <v>3765</v>
      </c>
      <c r="L33" s="1">
        <v>0.6</v>
      </c>
      <c r="M33" s="1">
        <v>6017</v>
      </c>
      <c r="N33" s="1">
        <v>35582</v>
      </c>
      <c r="O33" s="1">
        <v>17809</v>
      </c>
      <c r="P33" s="1">
        <f t="shared" si="0"/>
        <v>1.7808999999999999</v>
      </c>
    </row>
    <row r="34" spans="1:16" s="2" customFormat="1" x14ac:dyDescent="0.25">
      <c r="A34" s="2">
        <f>A30</f>
        <v>10000</v>
      </c>
      <c r="B34" s="2" t="s">
        <v>15</v>
      </c>
      <c r="D34" s="3">
        <f>MEDIAN(D30:D33)</f>
        <v>0.66999999999999993</v>
      </c>
      <c r="E34" s="3"/>
      <c r="F34" s="3">
        <f t="shared" ref="F34" si="58">MEDIAN(F30:F33)</f>
        <v>0.90999999999999992</v>
      </c>
      <c r="G34" s="3"/>
      <c r="H34" s="3">
        <f t="shared" ref="H34" si="59">MEDIAN(H30:H33)</f>
        <v>0.39500000000000002</v>
      </c>
      <c r="I34" s="3"/>
      <c r="J34" s="3">
        <f t="shared" ref="J34" si="60">MEDIAN(J30:J33)</f>
        <v>0.39</v>
      </c>
      <c r="K34" s="3"/>
      <c r="L34" s="3">
        <f t="shared" ref="L34" si="61">MEDIAN(L30:L33)</f>
        <v>0.69</v>
      </c>
      <c r="M34" s="3"/>
      <c r="N34" s="3">
        <f t="shared" ref="N34" si="62">MEDIAN(N30:N33)</f>
        <v>38361</v>
      </c>
      <c r="O34" s="3"/>
      <c r="P34" s="3">
        <f t="shared" ref="P34" si="63">MEDIAN(P30:P33)</f>
        <v>1.8458999999999999</v>
      </c>
    </row>
    <row r="35" spans="1:16" s="2" customFormat="1" x14ac:dyDescent="0.25">
      <c r="A35" s="2">
        <f>A30</f>
        <v>10000</v>
      </c>
      <c r="B35" s="2" t="s">
        <v>16</v>
      </c>
      <c r="D35" s="3">
        <f>MIN(D30:D33)</f>
        <v>0.61</v>
      </c>
      <c r="E35" s="3"/>
      <c r="F35" s="3">
        <f t="shared" ref="F35" si="64">MIN(F30:F33)</f>
        <v>0.78</v>
      </c>
      <c r="G35" s="3"/>
      <c r="H35" s="3">
        <f t="shared" ref="H35" si="65">MIN(H30:H33)</f>
        <v>0.38</v>
      </c>
      <c r="I35" s="3"/>
      <c r="J35" s="3">
        <f t="shared" ref="J35" si="66">MIN(J30:J33)</f>
        <v>0.38</v>
      </c>
      <c r="K35" s="3"/>
      <c r="L35" s="3">
        <f t="shared" ref="L35" si="67">MIN(L30:L33)</f>
        <v>0.6</v>
      </c>
      <c r="M35" s="3"/>
      <c r="N35" s="3">
        <f t="shared" ref="N35" si="68">MIN(N30:N33)</f>
        <v>35582</v>
      </c>
      <c r="O35" s="3"/>
      <c r="P35" s="3">
        <f t="shared" ref="P35" si="69">MIN(P30:P33)</f>
        <v>1.7808999999999999</v>
      </c>
    </row>
    <row r="36" spans="1:16" s="2" customFormat="1" x14ac:dyDescent="0.25">
      <c r="A36" s="2">
        <f>A30</f>
        <v>10000</v>
      </c>
      <c r="B36" s="2" t="s">
        <v>17</v>
      </c>
      <c r="D36" s="3">
        <f>MAX(D30:D33)</f>
        <v>0.92</v>
      </c>
      <c r="E36" s="3"/>
      <c r="F36" s="3">
        <f t="shared" ref="F36" si="70">MAX(F30:F33)</f>
        <v>0.95</v>
      </c>
      <c r="G36" s="3"/>
      <c r="H36" s="3">
        <f t="shared" ref="H36" si="71">MAX(H30:H33)</f>
        <v>0.4</v>
      </c>
      <c r="I36" s="3"/>
      <c r="J36" s="3">
        <f t="shared" ref="J36" si="72">MAX(J30:J33)</f>
        <v>0.4</v>
      </c>
      <c r="K36" s="3"/>
      <c r="L36" s="3">
        <f t="shared" ref="L36" si="73">MAX(L30:L33)</f>
        <v>0.78</v>
      </c>
      <c r="M36" s="3"/>
      <c r="N36" s="3">
        <f t="shared" ref="N36" si="74">MAX(N30:N33)</f>
        <v>40981</v>
      </c>
      <c r="O36" s="3"/>
      <c r="P36" s="3">
        <f t="shared" ref="P36" si="75">MAX(P30:P33)</f>
        <v>1.9651000000000001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pane ySplit="1" topLeftCell="A2" activePane="bottomLeft" state="frozen"/>
      <selection pane="bottomLeft" activeCell="A27" sqref="A27:XFD29"/>
    </sheetView>
  </sheetViews>
  <sheetFormatPr defaultRowHeight="14.3" x14ac:dyDescent="0.25"/>
  <cols>
    <col min="17" max="17" width="9" style="1"/>
  </cols>
  <sheetData>
    <row r="1" spans="1:1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 t="s">
        <v>14</v>
      </c>
    </row>
    <row r="2" spans="1:17" x14ac:dyDescent="0.25">
      <c r="A2">
        <v>1</v>
      </c>
      <c r="B2">
        <v>250</v>
      </c>
      <c r="C2">
        <v>1000</v>
      </c>
      <c r="D2" s="1">
        <v>79</v>
      </c>
      <c r="E2" s="1">
        <v>79</v>
      </c>
      <c r="F2" s="1">
        <v>35</v>
      </c>
      <c r="G2" s="1">
        <v>35</v>
      </c>
      <c r="H2" s="1">
        <v>1</v>
      </c>
      <c r="I2" s="1">
        <v>1</v>
      </c>
      <c r="J2" s="1">
        <v>1</v>
      </c>
      <c r="K2" s="1">
        <v>1</v>
      </c>
      <c r="L2" s="1">
        <v>57</v>
      </c>
      <c r="M2" s="1">
        <v>57</v>
      </c>
      <c r="N2" s="1">
        <v>335</v>
      </c>
      <c r="O2" s="1">
        <f>N2/A2</f>
        <v>335</v>
      </c>
      <c r="P2" s="1">
        <v>21</v>
      </c>
      <c r="Q2" s="1">
        <f>P2/A2</f>
        <v>21</v>
      </c>
    </row>
    <row r="3" spans="1:17" x14ac:dyDescent="0.25">
      <c r="A3">
        <v>1</v>
      </c>
      <c r="B3">
        <v>250</v>
      </c>
      <c r="C3">
        <v>1000</v>
      </c>
      <c r="D3" s="1">
        <v>105</v>
      </c>
      <c r="E3" s="1">
        <v>105</v>
      </c>
      <c r="F3" s="1">
        <v>34</v>
      </c>
      <c r="G3" s="1">
        <v>34</v>
      </c>
      <c r="H3" s="1">
        <v>0</v>
      </c>
      <c r="I3" s="1">
        <v>0</v>
      </c>
      <c r="J3" s="1">
        <v>0</v>
      </c>
      <c r="K3" s="1">
        <v>0</v>
      </c>
      <c r="L3" s="1">
        <v>35</v>
      </c>
      <c r="M3" s="1">
        <v>35</v>
      </c>
      <c r="N3" s="1">
        <v>276</v>
      </c>
      <c r="O3" s="1">
        <f t="shared" ref="O3:O5" si="0">N3/A3</f>
        <v>276</v>
      </c>
      <c r="P3" s="1">
        <v>42</v>
      </c>
      <c r="Q3" s="1">
        <f t="shared" ref="Q3:Q5" si="1">P3/A3</f>
        <v>42</v>
      </c>
    </row>
    <row r="4" spans="1:17" x14ac:dyDescent="0.25">
      <c r="A4">
        <v>1</v>
      </c>
      <c r="B4">
        <v>250</v>
      </c>
      <c r="C4">
        <v>1000</v>
      </c>
      <c r="D4" s="1">
        <v>74</v>
      </c>
      <c r="E4" s="1">
        <v>74</v>
      </c>
      <c r="F4" s="1">
        <v>33</v>
      </c>
      <c r="G4" s="1">
        <v>33</v>
      </c>
      <c r="H4" s="1">
        <v>1</v>
      </c>
      <c r="I4" s="1">
        <v>1</v>
      </c>
      <c r="J4" s="1">
        <v>0</v>
      </c>
      <c r="K4" s="1">
        <v>0</v>
      </c>
      <c r="L4" s="1">
        <v>64</v>
      </c>
      <c r="M4" s="1">
        <v>64</v>
      </c>
      <c r="N4" s="1">
        <v>268</v>
      </c>
      <c r="O4" s="1">
        <f t="shared" si="0"/>
        <v>268</v>
      </c>
      <c r="P4" s="1">
        <v>64</v>
      </c>
      <c r="Q4" s="1">
        <f t="shared" si="1"/>
        <v>64</v>
      </c>
    </row>
    <row r="5" spans="1:17" x14ac:dyDescent="0.25">
      <c r="A5">
        <v>1</v>
      </c>
      <c r="B5">
        <v>250</v>
      </c>
      <c r="C5">
        <v>1000</v>
      </c>
      <c r="D5" s="1">
        <v>63</v>
      </c>
      <c r="E5" s="1">
        <v>63</v>
      </c>
      <c r="F5" s="1">
        <v>34</v>
      </c>
      <c r="G5" s="1">
        <v>34</v>
      </c>
      <c r="H5" s="1">
        <v>0</v>
      </c>
      <c r="I5" s="1">
        <v>0</v>
      </c>
      <c r="J5" s="1">
        <v>1</v>
      </c>
      <c r="K5" s="1">
        <v>1</v>
      </c>
      <c r="L5" s="1">
        <v>50</v>
      </c>
      <c r="M5" s="1">
        <v>50</v>
      </c>
      <c r="N5" s="1">
        <v>247</v>
      </c>
      <c r="O5" s="1">
        <f t="shared" si="0"/>
        <v>247</v>
      </c>
      <c r="P5" s="1">
        <v>21</v>
      </c>
      <c r="Q5" s="1">
        <f t="shared" si="1"/>
        <v>21</v>
      </c>
    </row>
    <row r="6" spans="1:17" s="2" customFormat="1" x14ac:dyDescent="0.25">
      <c r="A6" s="2">
        <f>A2</f>
        <v>1</v>
      </c>
      <c r="B6" s="2" t="s">
        <v>15</v>
      </c>
      <c r="D6" s="3">
        <f>MEDIAN(D2:D5)</f>
        <v>76.5</v>
      </c>
      <c r="E6" s="3"/>
      <c r="F6" s="3">
        <f t="shared" ref="F6:Q6" si="2">MEDIAN(F2:F5)</f>
        <v>34</v>
      </c>
      <c r="G6" s="3"/>
      <c r="H6" s="3">
        <f t="shared" si="2"/>
        <v>0.5</v>
      </c>
      <c r="I6" s="3"/>
      <c r="J6" s="3">
        <f t="shared" si="2"/>
        <v>0.5</v>
      </c>
      <c r="K6" s="3"/>
      <c r="L6" s="3">
        <f t="shared" si="2"/>
        <v>53.5</v>
      </c>
      <c r="M6" s="3"/>
      <c r="N6" s="3">
        <f t="shared" si="2"/>
        <v>272</v>
      </c>
      <c r="O6" s="3">
        <f t="shared" si="2"/>
        <v>272</v>
      </c>
      <c r="P6" s="3"/>
      <c r="Q6" s="3">
        <f t="shared" si="2"/>
        <v>31.5</v>
      </c>
    </row>
    <row r="7" spans="1:17" s="2" customFormat="1" x14ac:dyDescent="0.25">
      <c r="A7" s="2">
        <f>A2</f>
        <v>1</v>
      </c>
      <c r="B7" s="2" t="s">
        <v>16</v>
      </c>
      <c r="D7" s="3">
        <f>MIN(D2:D5)</f>
        <v>63</v>
      </c>
      <c r="E7" s="3"/>
      <c r="F7" s="3">
        <f t="shared" ref="F7:O7" si="3">MIN(F2:F5)</f>
        <v>33</v>
      </c>
      <c r="G7" s="3"/>
      <c r="H7" s="3">
        <f t="shared" si="3"/>
        <v>0</v>
      </c>
      <c r="I7" s="3"/>
      <c r="J7" s="3">
        <f t="shared" si="3"/>
        <v>0</v>
      </c>
      <c r="K7" s="3"/>
      <c r="L7" s="3">
        <f t="shared" si="3"/>
        <v>35</v>
      </c>
      <c r="M7" s="3"/>
      <c r="N7" s="3">
        <f t="shared" si="3"/>
        <v>247</v>
      </c>
      <c r="O7" s="3">
        <f t="shared" si="3"/>
        <v>247</v>
      </c>
      <c r="P7" s="3"/>
      <c r="Q7" s="3">
        <f t="shared" ref="Q7" si="4">MIN(Q2:Q5)</f>
        <v>21</v>
      </c>
    </row>
    <row r="8" spans="1:17" s="2" customFormat="1" x14ac:dyDescent="0.25">
      <c r="A8" s="2">
        <f>A2</f>
        <v>1</v>
      </c>
      <c r="B8" s="2" t="s">
        <v>17</v>
      </c>
      <c r="D8" s="3">
        <f>MAX(D2:D5)</f>
        <v>105</v>
      </c>
      <c r="E8" s="3"/>
      <c r="F8" s="3">
        <f t="shared" ref="F8:O8" si="5">MAX(F2:F5)</f>
        <v>35</v>
      </c>
      <c r="G8" s="3"/>
      <c r="H8" s="3">
        <f t="shared" si="5"/>
        <v>1</v>
      </c>
      <c r="I8" s="3"/>
      <c r="J8" s="3">
        <f t="shared" si="5"/>
        <v>1</v>
      </c>
      <c r="K8" s="3"/>
      <c r="L8" s="3">
        <f t="shared" si="5"/>
        <v>64</v>
      </c>
      <c r="M8" s="3"/>
      <c r="N8" s="3">
        <f t="shared" si="5"/>
        <v>335</v>
      </c>
      <c r="O8" s="3">
        <f t="shared" si="5"/>
        <v>335</v>
      </c>
      <c r="P8" s="3"/>
      <c r="Q8" s="3">
        <f t="shared" ref="Q8" si="6">MAX(Q2:Q5)</f>
        <v>64</v>
      </c>
    </row>
    <row r="9" spans="1:17" x14ac:dyDescent="0.25">
      <c r="A9">
        <v>100</v>
      </c>
      <c r="B9">
        <v>250</v>
      </c>
      <c r="C9">
        <v>1000</v>
      </c>
      <c r="D9" s="1">
        <v>2.95</v>
      </c>
      <c r="E9" s="1">
        <v>295</v>
      </c>
      <c r="F9" s="1">
        <v>1.48</v>
      </c>
      <c r="G9" s="1">
        <v>148</v>
      </c>
      <c r="H9" s="1">
        <v>0.1</v>
      </c>
      <c r="I9" s="1">
        <v>10</v>
      </c>
      <c r="J9" s="1">
        <v>0.08</v>
      </c>
      <c r="K9" s="1">
        <v>8</v>
      </c>
      <c r="L9" s="1">
        <v>2.0499999999999998</v>
      </c>
      <c r="M9" s="1">
        <v>205</v>
      </c>
      <c r="N9" s="1">
        <v>1139</v>
      </c>
      <c r="O9" s="1">
        <f>N9/A9</f>
        <v>11.39</v>
      </c>
      <c r="P9" s="1">
        <v>411</v>
      </c>
      <c r="Q9" s="1">
        <f>P9/A9</f>
        <v>4.1100000000000003</v>
      </c>
    </row>
    <row r="10" spans="1:17" x14ac:dyDescent="0.25">
      <c r="A10">
        <v>100</v>
      </c>
      <c r="B10">
        <v>250</v>
      </c>
      <c r="C10">
        <v>1000</v>
      </c>
      <c r="D10" s="1">
        <v>2.12</v>
      </c>
      <c r="E10" s="1">
        <v>212</v>
      </c>
      <c r="F10" s="1">
        <v>1.29</v>
      </c>
      <c r="G10" s="1">
        <v>129</v>
      </c>
      <c r="H10" s="1">
        <v>0.13</v>
      </c>
      <c r="I10" s="1">
        <v>13</v>
      </c>
      <c r="J10" s="1">
        <v>0.1</v>
      </c>
      <c r="K10" s="1">
        <v>10</v>
      </c>
      <c r="L10" s="1">
        <v>1.97</v>
      </c>
      <c r="M10" s="1">
        <v>197</v>
      </c>
      <c r="N10" s="1">
        <v>797</v>
      </c>
      <c r="O10" s="1">
        <f t="shared" ref="O10:O26" si="7">N10/A10</f>
        <v>7.97</v>
      </c>
      <c r="P10" s="1">
        <v>432</v>
      </c>
      <c r="Q10" s="1">
        <f t="shared" ref="Q10:Q26" si="8">P10/A10</f>
        <v>4.32</v>
      </c>
    </row>
    <row r="11" spans="1:17" x14ac:dyDescent="0.25">
      <c r="A11">
        <v>100</v>
      </c>
      <c r="B11">
        <v>250</v>
      </c>
      <c r="C11">
        <v>1000</v>
      </c>
      <c r="D11" s="1">
        <v>2.15</v>
      </c>
      <c r="E11" s="1">
        <v>215</v>
      </c>
      <c r="F11" s="1">
        <v>1.01</v>
      </c>
      <c r="G11" s="1">
        <v>101</v>
      </c>
      <c r="H11" s="1">
        <v>2.17</v>
      </c>
      <c r="I11" s="1">
        <v>217</v>
      </c>
      <c r="J11" s="1">
        <v>0.08</v>
      </c>
      <c r="K11" s="1">
        <v>8</v>
      </c>
      <c r="L11" s="1">
        <v>2.4</v>
      </c>
      <c r="M11" s="1">
        <v>240</v>
      </c>
      <c r="N11" s="1">
        <v>1039</v>
      </c>
      <c r="O11" s="1">
        <f t="shared" si="7"/>
        <v>10.39</v>
      </c>
      <c r="P11" s="1">
        <v>541</v>
      </c>
      <c r="Q11" s="1">
        <f t="shared" si="8"/>
        <v>5.41</v>
      </c>
    </row>
    <row r="12" spans="1:17" x14ac:dyDescent="0.25">
      <c r="A12">
        <v>100</v>
      </c>
      <c r="B12">
        <v>250</v>
      </c>
      <c r="C12">
        <v>1000</v>
      </c>
      <c r="D12" s="1">
        <v>1.98</v>
      </c>
      <c r="E12" s="1">
        <v>198</v>
      </c>
      <c r="F12" s="1">
        <v>2.04</v>
      </c>
      <c r="G12" s="1">
        <v>204</v>
      </c>
      <c r="H12" s="1">
        <v>0.09</v>
      </c>
      <c r="I12" s="1">
        <v>9</v>
      </c>
      <c r="J12" s="1">
        <v>0.11</v>
      </c>
      <c r="K12" s="1">
        <v>11</v>
      </c>
      <c r="L12" s="1">
        <v>1.74</v>
      </c>
      <c r="M12" s="1">
        <v>174</v>
      </c>
      <c r="N12" s="1">
        <v>851</v>
      </c>
      <c r="O12" s="1">
        <f t="shared" si="7"/>
        <v>8.51</v>
      </c>
      <c r="P12" s="1">
        <v>411</v>
      </c>
      <c r="Q12" s="1">
        <f t="shared" si="8"/>
        <v>4.1100000000000003</v>
      </c>
    </row>
    <row r="13" spans="1:17" s="2" customFormat="1" x14ac:dyDescent="0.25">
      <c r="A13" s="2">
        <f>A9</f>
        <v>100</v>
      </c>
      <c r="B13" s="2" t="s">
        <v>15</v>
      </c>
      <c r="D13" s="3">
        <f>MEDIAN(D9:D12)</f>
        <v>2.1349999999999998</v>
      </c>
      <c r="E13" s="3"/>
      <c r="F13" s="3">
        <f t="shared" ref="F13" si="9">MEDIAN(F9:F12)</f>
        <v>1.385</v>
      </c>
      <c r="G13" s="3"/>
      <c r="H13" s="3">
        <f t="shared" ref="H13" si="10">MEDIAN(H9:H12)</f>
        <v>0.115</v>
      </c>
      <c r="I13" s="3"/>
      <c r="J13" s="3">
        <f t="shared" ref="J13" si="11">MEDIAN(J9:J12)</f>
        <v>0.09</v>
      </c>
      <c r="K13" s="3"/>
      <c r="L13" s="3">
        <f t="shared" ref="L13" si="12">MEDIAN(L9:L12)</f>
        <v>2.0099999999999998</v>
      </c>
      <c r="M13" s="3"/>
      <c r="N13" s="3">
        <f t="shared" ref="N13:O13" si="13">MEDIAN(N9:N12)</f>
        <v>945</v>
      </c>
      <c r="O13" s="3">
        <f t="shared" si="13"/>
        <v>9.4499999999999993</v>
      </c>
      <c r="P13" s="3"/>
      <c r="Q13" s="3">
        <f t="shared" ref="Q13" si="14">MEDIAN(Q9:Q12)</f>
        <v>4.2149999999999999</v>
      </c>
    </row>
    <row r="14" spans="1:17" s="2" customFormat="1" x14ac:dyDescent="0.25">
      <c r="A14" s="2">
        <f>A9</f>
        <v>100</v>
      </c>
      <c r="B14" s="2" t="s">
        <v>16</v>
      </c>
      <c r="D14" s="3">
        <f>MIN(D9:D12)</f>
        <v>1.98</v>
      </c>
      <c r="E14" s="3"/>
      <c r="F14" s="3">
        <f t="shared" ref="F14" si="15">MIN(F9:F12)</f>
        <v>1.01</v>
      </c>
      <c r="G14" s="3"/>
      <c r="H14" s="3">
        <f t="shared" ref="H14" si="16">MIN(H9:H12)</f>
        <v>0.09</v>
      </c>
      <c r="I14" s="3"/>
      <c r="J14" s="3">
        <f t="shared" ref="J14" si="17">MIN(J9:J12)</f>
        <v>0.08</v>
      </c>
      <c r="K14" s="3"/>
      <c r="L14" s="3">
        <f t="shared" ref="L14" si="18">MIN(L9:L12)</f>
        <v>1.74</v>
      </c>
      <c r="M14" s="3"/>
      <c r="N14" s="3">
        <f t="shared" ref="N14:O14" si="19">MIN(N9:N12)</f>
        <v>797</v>
      </c>
      <c r="O14" s="3">
        <f t="shared" si="19"/>
        <v>7.97</v>
      </c>
      <c r="P14" s="3"/>
      <c r="Q14" s="3">
        <f t="shared" ref="Q14" si="20">MIN(Q9:Q12)</f>
        <v>4.1100000000000003</v>
      </c>
    </row>
    <row r="15" spans="1:17" s="2" customFormat="1" x14ac:dyDescent="0.25">
      <c r="A15" s="2">
        <f>A9</f>
        <v>100</v>
      </c>
      <c r="B15" s="2" t="s">
        <v>17</v>
      </c>
      <c r="D15" s="3">
        <f>MAX(D9:D12)</f>
        <v>2.95</v>
      </c>
      <c r="E15" s="3"/>
      <c r="F15" s="3">
        <f t="shared" ref="F15" si="21">MAX(F9:F12)</f>
        <v>2.04</v>
      </c>
      <c r="G15" s="3"/>
      <c r="H15" s="3">
        <f t="shared" ref="H15" si="22">MAX(H9:H12)</f>
        <v>2.17</v>
      </c>
      <c r="I15" s="3"/>
      <c r="J15" s="3">
        <f t="shared" ref="J15" si="23">MAX(J9:J12)</f>
        <v>0.11</v>
      </c>
      <c r="K15" s="3"/>
      <c r="L15" s="3">
        <f t="shared" ref="L15" si="24">MAX(L9:L12)</f>
        <v>2.4</v>
      </c>
      <c r="M15" s="3"/>
      <c r="N15" s="3">
        <f t="shared" ref="N15:O15" si="25">MAX(N9:N12)</f>
        <v>1139</v>
      </c>
      <c r="O15" s="3">
        <f t="shared" si="25"/>
        <v>11.39</v>
      </c>
      <c r="P15" s="3"/>
      <c r="Q15" s="3">
        <f t="shared" ref="Q15" si="26">MAX(Q9:Q12)</f>
        <v>5.41</v>
      </c>
    </row>
    <row r="16" spans="1:17" x14ac:dyDescent="0.25">
      <c r="A16">
        <v>1000</v>
      </c>
      <c r="B16">
        <v>250</v>
      </c>
      <c r="C16">
        <v>1000</v>
      </c>
      <c r="D16" s="1">
        <v>1.26</v>
      </c>
      <c r="E16" s="1">
        <v>1255</v>
      </c>
      <c r="F16" s="1">
        <v>1.07</v>
      </c>
      <c r="G16" s="1">
        <v>1066</v>
      </c>
      <c r="H16" s="1">
        <v>0.24</v>
      </c>
      <c r="I16" s="1">
        <v>237</v>
      </c>
      <c r="J16" s="1">
        <v>0.27</v>
      </c>
      <c r="K16" s="1">
        <v>271</v>
      </c>
      <c r="L16" s="1">
        <v>1.42</v>
      </c>
      <c r="M16" s="1">
        <v>1420</v>
      </c>
      <c r="N16" s="1">
        <v>7075</v>
      </c>
      <c r="O16" s="1">
        <f t="shared" si="7"/>
        <v>7.0750000000000002</v>
      </c>
      <c r="P16" s="1">
        <v>4614</v>
      </c>
      <c r="Q16" s="1">
        <f t="shared" si="8"/>
        <v>4.6139999999999999</v>
      </c>
    </row>
    <row r="17" spans="1:17" x14ac:dyDescent="0.25">
      <c r="A17">
        <v>1000</v>
      </c>
      <c r="B17">
        <v>250</v>
      </c>
      <c r="C17">
        <v>1000</v>
      </c>
      <c r="D17" s="1">
        <v>1.26</v>
      </c>
      <c r="E17" s="1">
        <v>1262</v>
      </c>
      <c r="F17" s="1">
        <v>0.62</v>
      </c>
      <c r="G17" s="1">
        <v>618</v>
      </c>
      <c r="H17" s="1">
        <v>0.23</v>
      </c>
      <c r="I17" s="1">
        <v>229</v>
      </c>
      <c r="J17" s="1">
        <v>0.22</v>
      </c>
      <c r="K17" s="1">
        <v>223</v>
      </c>
      <c r="L17" s="1">
        <v>1.17</v>
      </c>
      <c r="M17" s="1">
        <v>1165</v>
      </c>
      <c r="N17" s="1">
        <v>6819</v>
      </c>
      <c r="O17" s="1">
        <f t="shared" si="7"/>
        <v>6.819</v>
      </c>
      <c r="P17" s="1">
        <v>4592</v>
      </c>
      <c r="Q17" s="1">
        <f t="shared" si="8"/>
        <v>4.5919999999999996</v>
      </c>
    </row>
    <row r="18" spans="1:17" x14ac:dyDescent="0.25">
      <c r="A18">
        <v>1000</v>
      </c>
      <c r="B18">
        <v>250</v>
      </c>
      <c r="C18">
        <v>1000</v>
      </c>
      <c r="D18" s="1">
        <v>1.19</v>
      </c>
      <c r="E18" s="1">
        <v>1191</v>
      </c>
      <c r="F18" s="1">
        <v>0.65</v>
      </c>
      <c r="G18" s="1">
        <v>650</v>
      </c>
      <c r="H18" s="1">
        <v>0.23</v>
      </c>
      <c r="I18" s="1">
        <v>232</v>
      </c>
      <c r="J18" s="1">
        <v>0.2</v>
      </c>
      <c r="K18" s="1">
        <v>197</v>
      </c>
      <c r="L18" s="1">
        <v>1.21</v>
      </c>
      <c r="M18" s="1">
        <v>1208</v>
      </c>
      <c r="N18" s="1">
        <v>6999</v>
      </c>
      <c r="O18" s="1">
        <f t="shared" si="7"/>
        <v>6.9989999999999997</v>
      </c>
      <c r="P18" s="1">
        <v>4788</v>
      </c>
      <c r="Q18" s="1">
        <f t="shared" si="8"/>
        <v>4.7880000000000003</v>
      </c>
    </row>
    <row r="19" spans="1:17" x14ac:dyDescent="0.25">
      <c r="A19">
        <v>1000</v>
      </c>
      <c r="B19">
        <v>250</v>
      </c>
      <c r="C19">
        <v>1000</v>
      </c>
      <c r="D19" s="1">
        <v>1.2</v>
      </c>
      <c r="E19" s="1">
        <v>1202</v>
      </c>
      <c r="F19" s="1">
        <v>0.69</v>
      </c>
      <c r="G19" s="1">
        <v>689</v>
      </c>
      <c r="H19" s="1">
        <v>0.19</v>
      </c>
      <c r="I19" s="1">
        <v>190</v>
      </c>
      <c r="J19" s="1">
        <v>0.23</v>
      </c>
      <c r="K19" s="1">
        <v>234</v>
      </c>
      <c r="L19" s="1">
        <v>1.18</v>
      </c>
      <c r="M19" s="1">
        <v>1175</v>
      </c>
      <c r="N19" s="1">
        <v>6597</v>
      </c>
      <c r="O19" s="1">
        <f t="shared" si="7"/>
        <v>6.5970000000000004</v>
      </c>
      <c r="P19" s="1">
        <v>4419</v>
      </c>
      <c r="Q19" s="1">
        <f t="shared" si="8"/>
        <v>4.4189999999999996</v>
      </c>
    </row>
    <row r="20" spans="1:17" s="2" customFormat="1" x14ac:dyDescent="0.25">
      <c r="A20" s="2">
        <f>A16</f>
        <v>1000</v>
      </c>
      <c r="B20" s="2" t="s">
        <v>15</v>
      </c>
      <c r="D20" s="3">
        <f>MEDIAN(D16:D19)</f>
        <v>1.23</v>
      </c>
      <c r="E20" s="3"/>
      <c r="F20" s="3">
        <f t="shared" ref="F20" si="27">MEDIAN(F16:F19)</f>
        <v>0.66999999999999993</v>
      </c>
      <c r="G20" s="3"/>
      <c r="H20" s="3">
        <f t="shared" ref="H20" si="28">MEDIAN(H16:H19)</f>
        <v>0.23</v>
      </c>
      <c r="I20" s="3"/>
      <c r="J20" s="3">
        <f t="shared" ref="J20" si="29">MEDIAN(J16:J19)</f>
        <v>0.22500000000000001</v>
      </c>
      <c r="K20" s="3"/>
      <c r="L20" s="3">
        <f t="shared" ref="L20" si="30">MEDIAN(L16:L19)</f>
        <v>1.1949999999999998</v>
      </c>
      <c r="M20" s="3"/>
      <c r="N20" s="3">
        <f t="shared" ref="N20:O20" si="31">MEDIAN(N16:N19)</f>
        <v>6909</v>
      </c>
      <c r="O20" s="3">
        <f t="shared" si="31"/>
        <v>6.9089999999999998</v>
      </c>
      <c r="P20" s="3"/>
      <c r="Q20" s="3">
        <f t="shared" ref="Q20" si="32">MEDIAN(Q16:Q19)</f>
        <v>4.6029999999999998</v>
      </c>
    </row>
    <row r="21" spans="1:17" s="2" customFormat="1" x14ac:dyDescent="0.25">
      <c r="A21" s="2">
        <f>A16</f>
        <v>1000</v>
      </c>
      <c r="B21" s="2" t="s">
        <v>16</v>
      </c>
      <c r="D21" s="3">
        <f>MIN(D16:D19)</f>
        <v>1.19</v>
      </c>
      <c r="E21" s="3"/>
      <c r="F21" s="3">
        <f t="shared" ref="F21" si="33">MIN(F16:F19)</f>
        <v>0.62</v>
      </c>
      <c r="G21" s="3"/>
      <c r="H21" s="3">
        <f t="shared" ref="H21" si="34">MIN(H16:H19)</f>
        <v>0.19</v>
      </c>
      <c r="I21" s="3"/>
      <c r="J21" s="3">
        <f t="shared" ref="J21" si="35">MIN(J16:J19)</f>
        <v>0.2</v>
      </c>
      <c r="K21" s="3"/>
      <c r="L21" s="3">
        <f t="shared" ref="L21" si="36">MIN(L16:L19)</f>
        <v>1.17</v>
      </c>
      <c r="M21" s="3"/>
      <c r="N21" s="3">
        <f t="shared" ref="N21:O21" si="37">MIN(N16:N19)</f>
        <v>6597</v>
      </c>
      <c r="O21" s="3">
        <f t="shared" si="37"/>
        <v>6.5970000000000004</v>
      </c>
      <c r="P21" s="3"/>
      <c r="Q21" s="3">
        <f t="shared" ref="Q21" si="38">MIN(Q16:Q19)</f>
        <v>4.4189999999999996</v>
      </c>
    </row>
    <row r="22" spans="1:17" s="2" customFormat="1" x14ac:dyDescent="0.25">
      <c r="A22" s="2">
        <f>A16</f>
        <v>1000</v>
      </c>
      <c r="B22" s="2" t="s">
        <v>17</v>
      </c>
      <c r="D22" s="3">
        <f>MAX(D16:D19)</f>
        <v>1.26</v>
      </c>
      <c r="E22" s="3"/>
      <c r="F22" s="3">
        <f t="shared" ref="F22" si="39">MAX(F16:F19)</f>
        <v>1.07</v>
      </c>
      <c r="G22" s="3"/>
      <c r="H22" s="3">
        <f t="shared" ref="H22" si="40">MAX(H16:H19)</f>
        <v>0.24</v>
      </c>
      <c r="I22" s="3"/>
      <c r="J22" s="3">
        <f t="shared" ref="J22" si="41">MAX(J16:J19)</f>
        <v>0.27</v>
      </c>
      <c r="K22" s="3"/>
      <c r="L22" s="3">
        <f t="shared" ref="L22" si="42">MAX(L16:L19)</f>
        <v>1.42</v>
      </c>
      <c r="M22" s="3"/>
      <c r="N22" s="3">
        <f t="shared" ref="N22:O22" si="43">MAX(N16:N19)</f>
        <v>7075</v>
      </c>
      <c r="O22" s="3">
        <f t="shared" si="43"/>
        <v>7.0750000000000002</v>
      </c>
      <c r="P22" s="3"/>
      <c r="Q22" s="3">
        <f t="shared" ref="Q22" si="44">MAX(Q16:Q19)</f>
        <v>4.7880000000000003</v>
      </c>
    </row>
    <row r="23" spans="1:17" x14ac:dyDescent="0.25">
      <c r="A23">
        <v>2000</v>
      </c>
      <c r="B23">
        <v>250</v>
      </c>
      <c r="C23">
        <v>1000</v>
      </c>
      <c r="D23" s="1">
        <v>2.2999999999999998</v>
      </c>
      <c r="E23" s="1">
        <v>4602</v>
      </c>
      <c r="F23" s="1">
        <v>0.92</v>
      </c>
      <c r="G23" s="1">
        <v>1842</v>
      </c>
      <c r="H23" s="1">
        <v>0.65</v>
      </c>
      <c r="I23" s="1">
        <v>1296</v>
      </c>
      <c r="J23" s="1">
        <v>0.54</v>
      </c>
      <c r="K23" s="1">
        <v>1075</v>
      </c>
      <c r="L23" s="1">
        <v>1.51</v>
      </c>
      <c r="M23" s="1">
        <v>3017</v>
      </c>
      <c r="N23" s="1">
        <v>23947</v>
      </c>
      <c r="O23" s="1">
        <f t="shared" si="7"/>
        <v>11.9735</v>
      </c>
      <c r="P23" s="1">
        <v>16661</v>
      </c>
      <c r="Q23" s="1">
        <f t="shared" si="8"/>
        <v>8.3305000000000007</v>
      </c>
    </row>
    <row r="24" spans="1:17" x14ac:dyDescent="0.25">
      <c r="A24">
        <v>2000</v>
      </c>
      <c r="B24">
        <v>250</v>
      </c>
      <c r="C24">
        <v>1000</v>
      </c>
      <c r="D24" s="1">
        <v>1.22</v>
      </c>
      <c r="E24" s="1">
        <v>2449</v>
      </c>
      <c r="F24" s="1">
        <v>0.97</v>
      </c>
      <c r="G24" s="1">
        <v>1944</v>
      </c>
      <c r="H24" s="1">
        <v>0.37</v>
      </c>
      <c r="I24" s="1">
        <v>732</v>
      </c>
      <c r="J24" s="1">
        <v>0.41</v>
      </c>
      <c r="K24" s="1">
        <v>829</v>
      </c>
      <c r="L24" s="1">
        <v>1.33</v>
      </c>
      <c r="M24" s="1">
        <v>2666</v>
      </c>
      <c r="N24" s="1">
        <v>18090</v>
      </c>
      <c r="O24" s="1">
        <f t="shared" si="7"/>
        <v>9.0449999999999999</v>
      </c>
      <c r="P24" s="1">
        <v>12696</v>
      </c>
      <c r="Q24" s="1">
        <f t="shared" si="8"/>
        <v>6.3479999999999999</v>
      </c>
    </row>
    <row r="25" spans="1:17" x14ac:dyDescent="0.25">
      <c r="A25">
        <v>2000</v>
      </c>
      <c r="B25">
        <v>250</v>
      </c>
      <c r="C25">
        <v>1000</v>
      </c>
      <c r="D25" s="1">
        <v>1.33</v>
      </c>
      <c r="E25" s="1">
        <v>2667</v>
      </c>
      <c r="F25" s="1">
        <v>0.87</v>
      </c>
      <c r="G25" s="1">
        <v>1737</v>
      </c>
      <c r="H25" s="1">
        <v>0.36</v>
      </c>
      <c r="I25" s="1">
        <v>725</v>
      </c>
      <c r="J25" s="1">
        <v>0.35</v>
      </c>
      <c r="K25" s="1">
        <v>709</v>
      </c>
      <c r="L25" s="1">
        <v>1.24</v>
      </c>
      <c r="M25" s="1">
        <v>2470</v>
      </c>
      <c r="N25" s="1">
        <v>18884</v>
      </c>
      <c r="O25" s="1">
        <f t="shared" si="7"/>
        <v>9.4420000000000002</v>
      </c>
      <c r="P25" s="1">
        <v>13216</v>
      </c>
      <c r="Q25" s="1">
        <f t="shared" si="8"/>
        <v>6.6079999999999997</v>
      </c>
    </row>
    <row r="26" spans="1:17" x14ac:dyDescent="0.25">
      <c r="A26">
        <v>2000</v>
      </c>
      <c r="B26">
        <v>250</v>
      </c>
      <c r="C26">
        <v>1000</v>
      </c>
      <c r="D26" s="1">
        <v>1.19</v>
      </c>
      <c r="E26" s="1">
        <v>2370</v>
      </c>
      <c r="F26" s="1">
        <v>0.95</v>
      </c>
      <c r="G26" s="1">
        <v>1901</v>
      </c>
      <c r="H26" s="1">
        <v>0.31</v>
      </c>
      <c r="I26" s="1">
        <v>620</v>
      </c>
      <c r="J26" s="1">
        <v>0.28000000000000003</v>
      </c>
      <c r="K26" s="1">
        <v>559</v>
      </c>
      <c r="L26" s="1">
        <v>1.1200000000000001</v>
      </c>
      <c r="M26" s="1">
        <v>2244</v>
      </c>
      <c r="N26" s="1">
        <v>16798</v>
      </c>
      <c r="O26" s="1">
        <f t="shared" si="7"/>
        <v>8.3989999999999991</v>
      </c>
      <c r="P26" s="1">
        <v>11569</v>
      </c>
      <c r="Q26" s="1">
        <f t="shared" si="8"/>
        <v>5.7845000000000004</v>
      </c>
    </row>
    <row r="27" spans="1:17" s="2" customFormat="1" x14ac:dyDescent="0.25">
      <c r="A27" s="2">
        <f>A23</f>
        <v>2000</v>
      </c>
      <c r="B27" s="2" t="s">
        <v>15</v>
      </c>
      <c r="D27" s="3">
        <f>MEDIAN(D23:D26)</f>
        <v>1.2749999999999999</v>
      </c>
      <c r="E27" s="3"/>
      <c r="F27" s="3">
        <f t="shared" ref="F27" si="45">MEDIAN(F23:F26)</f>
        <v>0.93500000000000005</v>
      </c>
      <c r="G27" s="3"/>
      <c r="H27" s="3">
        <f t="shared" ref="H27" si="46">MEDIAN(H23:H26)</f>
        <v>0.36499999999999999</v>
      </c>
      <c r="I27" s="3"/>
      <c r="J27" s="3">
        <f t="shared" ref="J27" si="47">MEDIAN(J23:J26)</f>
        <v>0.38</v>
      </c>
      <c r="K27" s="3"/>
      <c r="L27" s="3">
        <f t="shared" ref="L27" si="48">MEDIAN(L23:L26)</f>
        <v>1.2850000000000001</v>
      </c>
      <c r="M27" s="3"/>
      <c r="N27" s="3">
        <f t="shared" ref="N27:O27" si="49">MEDIAN(N23:N26)</f>
        <v>18487</v>
      </c>
      <c r="O27" s="3">
        <f t="shared" si="49"/>
        <v>9.2435000000000009</v>
      </c>
      <c r="P27" s="3"/>
      <c r="Q27" s="3">
        <f t="shared" ref="Q27" si="50">MEDIAN(Q23:Q26)</f>
        <v>6.4779999999999998</v>
      </c>
    </row>
    <row r="28" spans="1:17" s="2" customFormat="1" x14ac:dyDescent="0.25">
      <c r="A28" s="2">
        <f>A23</f>
        <v>2000</v>
      </c>
      <c r="B28" s="2" t="s">
        <v>16</v>
      </c>
      <c r="D28" s="3">
        <f>MIN(D23:D26)</f>
        <v>1.19</v>
      </c>
      <c r="E28" s="3"/>
      <c r="F28" s="3">
        <f t="shared" ref="F28" si="51">MIN(F23:F26)</f>
        <v>0.87</v>
      </c>
      <c r="G28" s="3"/>
      <c r="H28" s="3">
        <f t="shared" ref="H28" si="52">MIN(H23:H26)</f>
        <v>0.31</v>
      </c>
      <c r="I28" s="3"/>
      <c r="J28" s="3">
        <f t="shared" ref="J28" si="53">MIN(J23:J26)</f>
        <v>0.28000000000000003</v>
      </c>
      <c r="K28" s="3"/>
      <c r="L28" s="3">
        <f t="shared" ref="L28" si="54">MIN(L23:L26)</f>
        <v>1.1200000000000001</v>
      </c>
      <c r="M28" s="3"/>
      <c r="N28" s="3">
        <f t="shared" ref="N28:O28" si="55">MIN(N23:N26)</f>
        <v>16798</v>
      </c>
      <c r="O28" s="3">
        <f t="shared" si="55"/>
        <v>8.3989999999999991</v>
      </c>
      <c r="P28" s="3"/>
      <c r="Q28" s="3">
        <f t="shared" ref="Q28" si="56">MIN(Q23:Q26)</f>
        <v>5.7845000000000004</v>
      </c>
    </row>
    <row r="29" spans="1:17" s="2" customFormat="1" x14ac:dyDescent="0.25">
      <c r="A29" s="2">
        <f>A23</f>
        <v>2000</v>
      </c>
      <c r="B29" s="2" t="s">
        <v>17</v>
      </c>
      <c r="D29" s="3">
        <f>MAX(D23:D26)</f>
        <v>2.2999999999999998</v>
      </c>
      <c r="E29" s="3"/>
      <c r="F29" s="3">
        <f t="shared" ref="F29" si="57">MAX(F23:F26)</f>
        <v>0.97</v>
      </c>
      <c r="G29" s="3"/>
      <c r="H29" s="3">
        <f t="shared" ref="H29" si="58">MAX(H23:H26)</f>
        <v>0.65</v>
      </c>
      <c r="I29" s="3"/>
      <c r="J29" s="3">
        <f t="shared" ref="J29" si="59">MAX(J23:J26)</f>
        <v>0.54</v>
      </c>
      <c r="K29" s="3"/>
      <c r="L29" s="3">
        <f t="shared" ref="L29" si="60">MAX(L23:L26)</f>
        <v>1.51</v>
      </c>
      <c r="M29" s="3"/>
      <c r="N29" s="3">
        <f t="shared" ref="N29:O29" si="61">MAX(N23:N26)</f>
        <v>23947</v>
      </c>
      <c r="O29" s="3">
        <f t="shared" si="61"/>
        <v>11.9735</v>
      </c>
      <c r="P29" s="3"/>
      <c r="Q29" s="3">
        <f t="shared" ref="Q29" si="62">MAX(Q23:Q26)</f>
        <v>8.3305000000000007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O11" sqref="O11"/>
    </sheetView>
  </sheetViews>
  <sheetFormatPr defaultRowHeight="14.3" x14ac:dyDescent="0.25"/>
  <cols>
    <col min="2" max="8" width="9" style="1"/>
  </cols>
  <sheetData>
    <row r="1" spans="1:8" x14ac:dyDescent="0.25">
      <c r="A1" t="s">
        <v>34</v>
      </c>
      <c r="B1" s="1" t="s">
        <v>23</v>
      </c>
      <c r="C1" s="1" t="s">
        <v>30</v>
      </c>
      <c r="D1" s="1" t="s">
        <v>29</v>
      </c>
      <c r="E1" s="1" t="s">
        <v>31</v>
      </c>
      <c r="F1" s="1" t="s">
        <v>24</v>
      </c>
      <c r="G1" s="1" t="s">
        <v>32</v>
      </c>
      <c r="H1" s="1" t="s">
        <v>33</v>
      </c>
    </row>
    <row r="2" spans="1:8" x14ac:dyDescent="0.25">
      <c r="A2">
        <v>100</v>
      </c>
      <c r="B2" s="1">
        <v>2.1349999999999998</v>
      </c>
      <c r="C2" s="1">
        <v>0.115</v>
      </c>
      <c r="D2" s="1">
        <v>2.0099999999999998</v>
      </c>
      <c r="E2" s="1">
        <v>0.09</v>
      </c>
      <c r="F2" s="1">
        <v>1.385</v>
      </c>
      <c r="G2" s="1">
        <v>9.4499999999999993</v>
      </c>
      <c r="H2" s="1">
        <v>4.2149999999999999</v>
      </c>
    </row>
    <row r="3" spans="1:8" x14ac:dyDescent="0.25">
      <c r="A3">
        <v>1000</v>
      </c>
      <c r="B3" s="1">
        <v>1.23</v>
      </c>
      <c r="C3" s="1">
        <v>0.23</v>
      </c>
      <c r="D3" s="1">
        <v>1.1949999999999998</v>
      </c>
      <c r="E3" s="1">
        <v>0.22500000000000001</v>
      </c>
      <c r="F3" s="1">
        <v>0.66999999999999993</v>
      </c>
      <c r="G3" s="1">
        <v>6.9089999999999998</v>
      </c>
      <c r="H3" s="1">
        <v>4.6029999999999998</v>
      </c>
    </row>
    <row r="4" spans="1:8" x14ac:dyDescent="0.25">
      <c r="A4">
        <v>2000</v>
      </c>
      <c r="B4" s="1">
        <v>1.2749999999999999</v>
      </c>
      <c r="C4" s="1">
        <v>0.36499999999999999</v>
      </c>
      <c r="D4" s="1">
        <v>1.2850000000000001</v>
      </c>
      <c r="E4" s="1">
        <v>0.38</v>
      </c>
      <c r="F4" s="1">
        <v>0.93500000000000005</v>
      </c>
      <c r="G4" s="1">
        <v>9.2435000000000009</v>
      </c>
      <c r="H4" s="1">
        <v>6.4779999999999998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4" workbookViewId="0">
      <selection activeCell="N16" sqref="N16"/>
    </sheetView>
  </sheetViews>
  <sheetFormatPr defaultRowHeight="14.3" x14ac:dyDescent="0.25"/>
  <sheetData>
    <row r="1" spans="1:1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 t="s">
        <v>14</v>
      </c>
      <c r="Q1" s="1"/>
    </row>
    <row r="2" spans="1:17" x14ac:dyDescent="0.25">
      <c r="A2">
        <v>1000</v>
      </c>
      <c r="B2">
        <v>250</v>
      </c>
      <c r="C2">
        <v>1000</v>
      </c>
      <c r="D2" s="1">
        <v>1.26</v>
      </c>
      <c r="E2" s="1">
        <v>1255</v>
      </c>
      <c r="F2" s="1">
        <v>1.07</v>
      </c>
      <c r="G2" s="1">
        <v>1066</v>
      </c>
      <c r="H2" s="1">
        <v>0.24</v>
      </c>
      <c r="I2" s="1">
        <v>237</v>
      </c>
      <c r="J2" s="1">
        <v>0.27</v>
      </c>
      <c r="K2" s="1">
        <v>271</v>
      </c>
      <c r="L2" s="1">
        <v>1.42</v>
      </c>
      <c r="M2" s="1">
        <v>1420</v>
      </c>
      <c r="N2" s="1">
        <v>7075</v>
      </c>
      <c r="O2" s="1">
        <f t="shared" ref="O2:O5" si="0">N2/A2</f>
        <v>7.0750000000000002</v>
      </c>
      <c r="P2" s="1">
        <v>4614</v>
      </c>
      <c r="Q2" s="1">
        <f t="shared" ref="Q2:Q8" si="1">P2/A2</f>
        <v>4.6139999999999999</v>
      </c>
    </row>
    <row r="3" spans="1:17" x14ac:dyDescent="0.25">
      <c r="A3">
        <v>1000</v>
      </c>
      <c r="B3">
        <v>250</v>
      </c>
      <c r="C3">
        <v>1000</v>
      </c>
      <c r="D3" s="1">
        <v>1.26</v>
      </c>
      <c r="E3" s="1">
        <v>1262</v>
      </c>
      <c r="F3" s="1">
        <v>0.62</v>
      </c>
      <c r="G3" s="1">
        <v>618</v>
      </c>
      <c r="H3" s="1">
        <v>0.23</v>
      </c>
      <c r="I3" s="1">
        <v>229</v>
      </c>
      <c r="J3" s="1">
        <v>0.22</v>
      </c>
      <c r="K3" s="1">
        <v>223</v>
      </c>
      <c r="L3" s="1">
        <v>1.17</v>
      </c>
      <c r="M3" s="1">
        <v>1165</v>
      </c>
      <c r="N3" s="1">
        <v>6819</v>
      </c>
      <c r="O3" s="1">
        <f t="shared" si="0"/>
        <v>6.819</v>
      </c>
      <c r="P3" s="1">
        <v>4592</v>
      </c>
      <c r="Q3" s="1">
        <f t="shared" si="1"/>
        <v>4.5919999999999996</v>
      </c>
    </row>
    <row r="4" spans="1:17" x14ac:dyDescent="0.25">
      <c r="A4">
        <v>1000</v>
      </c>
      <c r="B4">
        <v>250</v>
      </c>
      <c r="C4">
        <v>1000</v>
      </c>
      <c r="D4" s="1">
        <v>1.19</v>
      </c>
      <c r="E4" s="1">
        <v>1191</v>
      </c>
      <c r="F4" s="1">
        <v>0.65</v>
      </c>
      <c r="G4" s="1">
        <v>650</v>
      </c>
      <c r="H4" s="1">
        <v>0.23</v>
      </c>
      <c r="I4" s="1">
        <v>232</v>
      </c>
      <c r="J4" s="1">
        <v>0.2</v>
      </c>
      <c r="K4" s="1">
        <v>197</v>
      </c>
      <c r="L4" s="1">
        <v>1.21</v>
      </c>
      <c r="M4" s="1">
        <v>1208</v>
      </c>
      <c r="N4" s="1">
        <v>6999</v>
      </c>
      <c r="O4" s="1">
        <f t="shared" si="0"/>
        <v>6.9989999999999997</v>
      </c>
      <c r="P4" s="1">
        <v>4788</v>
      </c>
      <c r="Q4" s="1">
        <f t="shared" si="1"/>
        <v>4.7880000000000003</v>
      </c>
    </row>
    <row r="5" spans="1:17" x14ac:dyDescent="0.25">
      <c r="A5">
        <v>1000</v>
      </c>
      <c r="B5">
        <v>250</v>
      </c>
      <c r="C5">
        <v>1000</v>
      </c>
      <c r="D5" s="1">
        <v>1.2</v>
      </c>
      <c r="E5" s="1">
        <v>1202</v>
      </c>
      <c r="F5" s="1">
        <v>0.69</v>
      </c>
      <c r="G5" s="1">
        <v>689</v>
      </c>
      <c r="H5" s="1">
        <v>0.19</v>
      </c>
      <c r="I5" s="1">
        <v>190</v>
      </c>
      <c r="J5" s="1">
        <v>0.23</v>
      </c>
      <c r="K5" s="1">
        <v>234</v>
      </c>
      <c r="L5" s="1">
        <v>1.18</v>
      </c>
      <c r="M5" s="1">
        <v>1175</v>
      </c>
      <c r="N5" s="1">
        <v>6597</v>
      </c>
      <c r="O5" s="1">
        <f t="shared" si="0"/>
        <v>6.5970000000000004</v>
      </c>
      <c r="P5" s="1">
        <v>4419</v>
      </c>
      <c r="Q5" s="1">
        <f t="shared" si="1"/>
        <v>4.4189999999999996</v>
      </c>
    </row>
    <row r="6" spans="1:17" s="2" customFormat="1" x14ac:dyDescent="0.25">
      <c r="A6" s="2">
        <f>A2</f>
        <v>1000</v>
      </c>
      <c r="B6" s="2" t="s">
        <v>15</v>
      </c>
      <c r="D6" s="3">
        <f>MEDIAN(D2:D5)</f>
        <v>1.23</v>
      </c>
      <c r="E6" s="3"/>
      <c r="F6" s="3">
        <f t="shared" ref="F6" si="2">MEDIAN(F2:F5)</f>
        <v>0.66999999999999993</v>
      </c>
      <c r="G6" s="3"/>
      <c r="H6" s="3">
        <f t="shared" ref="H6" si="3">MEDIAN(H2:H5)</f>
        <v>0.23</v>
      </c>
      <c r="I6" s="3"/>
      <c r="J6" s="3">
        <f t="shared" ref="J6" si="4">MEDIAN(J2:J5)</f>
        <v>0.22500000000000001</v>
      </c>
      <c r="K6" s="3"/>
      <c r="L6" s="3">
        <f t="shared" ref="L6" si="5">MEDIAN(L2:L5)</f>
        <v>1.1949999999999998</v>
      </c>
      <c r="M6" s="3"/>
      <c r="N6" s="3">
        <f t="shared" ref="N6:O6" si="6">MEDIAN(N2:N5)</f>
        <v>6909</v>
      </c>
      <c r="O6" s="3">
        <f t="shared" si="6"/>
        <v>6.9089999999999998</v>
      </c>
      <c r="P6" s="3"/>
      <c r="Q6" s="3">
        <f t="shared" ref="Q6" si="7">MEDIAN(Q2:Q5)</f>
        <v>4.6029999999999998</v>
      </c>
    </row>
    <row r="7" spans="1:17" s="2" customFormat="1" x14ac:dyDescent="0.25">
      <c r="A7" s="2">
        <f>A2</f>
        <v>1000</v>
      </c>
      <c r="B7" s="2" t="s">
        <v>16</v>
      </c>
      <c r="D7" s="3">
        <f>MIN(D2:D5)</f>
        <v>1.19</v>
      </c>
      <c r="E7" s="3"/>
      <c r="F7" s="3">
        <f t="shared" ref="F7" si="8">MIN(F2:F5)</f>
        <v>0.62</v>
      </c>
      <c r="G7" s="3"/>
      <c r="H7" s="3">
        <f t="shared" ref="H7" si="9">MIN(H2:H5)</f>
        <v>0.19</v>
      </c>
      <c r="I7" s="3"/>
      <c r="J7" s="3">
        <f t="shared" ref="J7" si="10">MIN(J2:J5)</f>
        <v>0.2</v>
      </c>
      <c r="K7" s="3"/>
      <c r="L7" s="3">
        <f t="shared" ref="L7" si="11">MIN(L2:L5)</f>
        <v>1.17</v>
      </c>
      <c r="M7" s="3"/>
      <c r="N7" s="3">
        <f t="shared" ref="N7:O7" si="12">MIN(N2:N5)</f>
        <v>6597</v>
      </c>
      <c r="O7" s="3">
        <f t="shared" si="12"/>
        <v>6.5970000000000004</v>
      </c>
      <c r="P7" s="3"/>
      <c r="Q7" s="3">
        <f t="shared" ref="Q7" si="13">MIN(Q2:Q5)</f>
        <v>4.4189999999999996</v>
      </c>
    </row>
    <row r="8" spans="1:17" s="2" customFormat="1" x14ac:dyDescent="0.25">
      <c r="A8" s="2">
        <f>A2</f>
        <v>1000</v>
      </c>
      <c r="B8" s="2" t="s">
        <v>17</v>
      </c>
      <c r="D8" s="3">
        <f>MAX(D2:D5)</f>
        <v>1.26</v>
      </c>
      <c r="E8" s="3"/>
      <c r="F8" s="3">
        <f t="shared" ref="F8" si="14">MAX(F2:F5)</f>
        <v>1.07</v>
      </c>
      <c r="G8" s="3"/>
      <c r="H8" s="3">
        <f t="shared" ref="H8" si="15">MAX(H2:H5)</f>
        <v>0.24</v>
      </c>
      <c r="I8" s="3"/>
      <c r="J8" s="3">
        <f t="shared" ref="J8" si="16">MAX(J2:J5)</f>
        <v>0.27</v>
      </c>
      <c r="K8" s="3"/>
      <c r="L8" s="3">
        <f t="shared" ref="L8" si="17">MAX(L2:L5)</f>
        <v>1.42</v>
      </c>
      <c r="M8" s="3"/>
      <c r="N8" s="3">
        <f t="shared" ref="N8:O8" si="18">MAX(N2:N5)</f>
        <v>7075</v>
      </c>
      <c r="O8" s="3">
        <f t="shared" si="18"/>
        <v>7.0750000000000002</v>
      </c>
      <c r="P8" s="3"/>
      <c r="Q8" s="3">
        <f t="shared" ref="Q8" si="19">MAX(Q2:Q5)</f>
        <v>4.7880000000000003</v>
      </c>
    </row>
    <row r="14" spans="1:17" x14ac:dyDescent="0.25">
      <c r="A14" s="4" t="s">
        <v>25</v>
      </c>
      <c r="B14" s="4" t="s">
        <v>26</v>
      </c>
      <c r="C14" s="4" t="s">
        <v>27</v>
      </c>
      <c r="D14" s="4" t="s">
        <v>28</v>
      </c>
    </row>
    <row r="15" spans="1:17" x14ac:dyDescent="0.25">
      <c r="A15" t="s">
        <v>23</v>
      </c>
      <c r="B15" s="1">
        <f>D6</f>
        <v>1.23</v>
      </c>
      <c r="C15" s="1">
        <f>D7</f>
        <v>1.19</v>
      </c>
      <c r="D15" s="1">
        <f>D8</f>
        <v>1.26</v>
      </c>
    </row>
    <row r="16" spans="1:17" x14ac:dyDescent="0.25">
      <c r="A16" t="s">
        <v>30</v>
      </c>
      <c r="B16" s="1">
        <f>H6</f>
        <v>0.23</v>
      </c>
      <c r="C16" s="1">
        <f>H7</f>
        <v>0.19</v>
      </c>
      <c r="D16" s="1">
        <f>H8</f>
        <v>0.24</v>
      </c>
    </row>
    <row r="17" spans="1:4" x14ac:dyDescent="0.25">
      <c r="A17" t="s">
        <v>29</v>
      </c>
      <c r="B17" s="1">
        <f>L6</f>
        <v>1.1949999999999998</v>
      </c>
      <c r="C17" s="1">
        <f>L7</f>
        <v>1.17</v>
      </c>
      <c r="D17" s="1">
        <f>L8</f>
        <v>1.42</v>
      </c>
    </row>
    <row r="18" spans="1:4" x14ac:dyDescent="0.25">
      <c r="A18" t="s">
        <v>31</v>
      </c>
      <c r="B18" s="1">
        <f>J6</f>
        <v>0.22500000000000001</v>
      </c>
      <c r="C18" s="1">
        <f>J7</f>
        <v>0.2</v>
      </c>
      <c r="D18" s="1">
        <f>J8</f>
        <v>0.27</v>
      </c>
    </row>
    <row r="19" spans="1:4" x14ac:dyDescent="0.25">
      <c r="A19" t="s">
        <v>24</v>
      </c>
      <c r="B19" s="1">
        <f>F6</f>
        <v>0.66999999999999993</v>
      </c>
      <c r="C19" s="1">
        <f>F7</f>
        <v>0.62</v>
      </c>
      <c r="D19" s="1">
        <f>F8</f>
        <v>1.07</v>
      </c>
    </row>
    <row r="20" spans="1:4" x14ac:dyDescent="0.25">
      <c r="A20" t="s">
        <v>32</v>
      </c>
      <c r="B20" s="1">
        <f>O6</f>
        <v>6.9089999999999998</v>
      </c>
      <c r="C20" s="1">
        <f>O7</f>
        <v>6.5970000000000004</v>
      </c>
      <c r="D20" s="1">
        <f>O8</f>
        <v>7.0750000000000002</v>
      </c>
    </row>
    <row r="21" spans="1:4" x14ac:dyDescent="0.25">
      <c r="A21" t="s">
        <v>33</v>
      </c>
      <c r="B21" s="1">
        <f>Q6</f>
        <v>4.6029999999999998</v>
      </c>
      <c r="C21" s="1">
        <f>Q7</f>
        <v>4.4189999999999996</v>
      </c>
      <c r="D21" s="1">
        <f>Q8</f>
        <v>4.7880000000000003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8" workbookViewId="0">
      <selection activeCell="O17" sqref="O17"/>
    </sheetView>
  </sheetViews>
  <sheetFormatPr defaultRowHeight="14.3" x14ac:dyDescent="0.25"/>
  <sheetData>
    <row r="1" spans="1:1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 t="s">
        <v>14</v>
      </c>
      <c r="Q1" s="1"/>
    </row>
    <row r="2" spans="1:17" x14ac:dyDescent="0.25">
      <c r="A2">
        <v>1000</v>
      </c>
      <c r="B2">
        <v>250</v>
      </c>
      <c r="C2">
        <v>1000</v>
      </c>
      <c r="D2" s="1">
        <f>E2/$A$2</f>
        <v>3.04</v>
      </c>
      <c r="E2" s="1">
        <v>3040</v>
      </c>
      <c r="F2" s="1">
        <f>G2/$A$2</f>
        <v>1.177</v>
      </c>
      <c r="G2" s="1">
        <v>1177</v>
      </c>
      <c r="H2" s="1">
        <f>I2/$A$2</f>
        <v>1.1479999999999999</v>
      </c>
      <c r="I2" s="1">
        <v>1148</v>
      </c>
      <c r="J2" s="1">
        <f>K2/$A$2</f>
        <v>0.88500000000000001</v>
      </c>
      <c r="K2" s="1">
        <v>885</v>
      </c>
      <c r="L2" s="1">
        <f>M2/$A$2</f>
        <v>2.5</v>
      </c>
      <c r="M2" s="1">
        <v>2500</v>
      </c>
      <c r="N2" s="1">
        <v>15886</v>
      </c>
      <c r="O2" s="1">
        <f>N2/A2</f>
        <v>15.885999999999999</v>
      </c>
      <c r="P2" s="1">
        <v>10960</v>
      </c>
      <c r="Q2" s="1">
        <f t="shared" ref="Q2:Q8" si="0">P2/A2</f>
        <v>10.96</v>
      </c>
    </row>
    <row r="3" spans="1:17" x14ac:dyDescent="0.25">
      <c r="A3">
        <v>1000</v>
      </c>
      <c r="B3">
        <v>250</v>
      </c>
      <c r="C3">
        <v>1000</v>
      </c>
      <c r="D3" s="1">
        <f t="shared" ref="D3:D5" si="1">E3/$A$2</f>
        <v>1.8680000000000001</v>
      </c>
      <c r="E3" s="1">
        <v>1868</v>
      </c>
      <c r="F3" s="1">
        <f t="shared" ref="F3:F5" si="2">G3/$A$2</f>
        <v>0.92600000000000005</v>
      </c>
      <c r="G3" s="1">
        <v>926</v>
      </c>
      <c r="H3" s="1">
        <f t="shared" ref="H3:H5" si="3">I3/$A$2</f>
        <v>0.434</v>
      </c>
      <c r="I3" s="1">
        <v>434</v>
      </c>
      <c r="J3" s="1">
        <f t="shared" ref="J3:J5" si="4">K3/$A$2</f>
        <v>0.53200000000000003</v>
      </c>
      <c r="K3" s="1">
        <v>532</v>
      </c>
      <c r="L3" s="1">
        <f t="shared" ref="L3:L5" si="5">M3/$A$2</f>
        <v>2.1589999999999998</v>
      </c>
      <c r="M3" s="1">
        <v>2159</v>
      </c>
      <c r="N3" s="1">
        <v>10745</v>
      </c>
      <c r="O3" s="1">
        <f t="shared" ref="O3:O5" si="6">N3/A3</f>
        <v>10.744999999999999</v>
      </c>
      <c r="P3" s="1">
        <v>7600</v>
      </c>
      <c r="Q3" s="1">
        <f t="shared" si="0"/>
        <v>7.6</v>
      </c>
    </row>
    <row r="4" spans="1:17" x14ac:dyDescent="0.25">
      <c r="A4">
        <v>1000</v>
      </c>
      <c r="B4">
        <v>250</v>
      </c>
      <c r="C4">
        <v>1000</v>
      </c>
      <c r="D4" s="1">
        <f t="shared" si="1"/>
        <v>1.6739999999999999</v>
      </c>
      <c r="E4" s="1">
        <v>1674</v>
      </c>
      <c r="F4" s="1">
        <f t="shared" si="2"/>
        <v>0.995</v>
      </c>
      <c r="G4" s="1">
        <v>995</v>
      </c>
      <c r="H4" s="1">
        <f t="shared" si="3"/>
        <v>0.43</v>
      </c>
      <c r="I4" s="1">
        <v>430</v>
      </c>
      <c r="J4" s="1">
        <f t="shared" si="4"/>
        <v>0.33700000000000002</v>
      </c>
      <c r="K4" s="1">
        <v>337</v>
      </c>
      <c r="L4" s="1">
        <f t="shared" si="5"/>
        <v>1.758</v>
      </c>
      <c r="M4" s="1">
        <v>1758</v>
      </c>
      <c r="N4" s="1">
        <v>10103</v>
      </c>
      <c r="O4" s="1">
        <f t="shared" si="6"/>
        <v>10.103</v>
      </c>
      <c r="P4" s="1">
        <v>7040</v>
      </c>
      <c r="Q4" s="1">
        <f t="shared" si="0"/>
        <v>7.04</v>
      </c>
    </row>
    <row r="5" spans="1:17" x14ac:dyDescent="0.25">
      <c r="A5">
        <v>1000</v>
      </c>
      <c r="B5">
        <v>250</v>
      </c>
      <c r="C5">
        <v>1000</v>
      </c>
      <c r="D5" s="1">
        <f t="shared" si="1"/>
        <v>1.9159999999999999</v>
      </c>
      <c r="E5" s="1">
        <v>1916</v>
      </c>
      <c r="F5" s="1">
        <f t="shared" si="2"/>
        <v>1.006</v>
      </c>
      <c r="G5" s="1">
        <v>1006</v>
      </c>
      <c r="H5" s="1">
        <f t="shared" si="3"/>
        <v>0.57799999999999996</v>
      </c>
      <c r="I5" s="1">
        <v>578</v>
      </c>
      <c r="J5" s="1">
        <f t="shared" si="4"/>
        <v>0.67200000000000004</v>
      </c>
      <c r="K5" s="1">
        <v>672</v>
      </c>
      <c r="L5" s="1">
        <f t="shared" si="5"/>
        <v>2.0129999999999999</v>
      </c>
      <c r="M5" s="1">
        <v>2013</v>
      </c>
      <c r="N5" s="1">
        <v>12458</v>
      </c>
      <c r="O5" s="1">
        <f t="shared" si="6"/>
        <v>12.458</v>
      </c>
      <c r="P5" s="1">
        <v>8667</v>
      </c>
      <c r="Q5" s="1">
        <f t="shared" si="0"/>
        <v>8.6669999999999998</v>
      </c>
    </row>
    <row r="6" spans="1:17" x14ac:dyDescent="0.25">
      <c r="A6" s="2">
        <f>A2</f>
        <v>1000</v>
      </c>
      <c r="B6" s="2" t="s">
        <v>15</v>
      </c>
      <c r="C6" s="2"/>
      <c r="D6" s="3">
        <f>MEDIAN(D2:D5)</f>
        <v>1.8919999999999999</v>
      </c>
      <c r="E6" s="3"/>
      <c r="F6" s="3">
        <f t="shared" ref="F6" si="7">MEDIAN(F2:F5)</f>
        <v>1.0004999999999999</v>
      </c>
      <c r="G6" s="3"/>
      <c r="H6" s="3">
        <f t="shared" ref="H6" si="8">MEDIAN(H2:H5)</f>
        <v>0.50600000000000001</v>
      </c>
      <c r="I6" s="3"/>
      <c r="J6" s="3">
        <f t="shared" ref="J6" si="9">MEDIAN(J2:J5)</f>
        <v>0.60200000000000009</v>
      </c>
      <c r="K6" s="3"/>
      <c r="L6" s="3">
        <f t="shared" ref="L6" si="10">MEDIAN(L2:L5)</f>
        <v>2.0859999999999999</v>
      </c>
      <c r="M6" s="3"/>
      <c r="N6" s="3">
        <f t="shared" ref="N6:O6" si="11">MEDIAN(N2:N5)</f>
        <v>11601.5</v>
      </c>
      <c r="O6" s="3">
        <f t="shared" si="11"/>
        <v>11.6015</v>
      </c>
      <c r="P6" s="3"/>
      <c r="Q6" s="3">
        <f t="shared" ref="Q6" si="12">MEDIAN(Q2:Q5)</f>
        <v>8.1334999999999997</v>
      </c>
    </row>
    <row r="7" spans="1:17" x14ac:dyDescent="0.25">
      <c r="A7" s="2">
        <f>A2</f>
        <v>1000</v>
      </c>
      <c r="B7" s="2" t="s">
        <v>16</v>
      </c>
      <c r="C7" s="2"/>
      <c r="D7" s="3">
        <f>MIN(D2:D5)</f>
        <v>1.6739999999999999</v>
      </c>
      <c r="E7" s="3"/>
      <c r="F7" s="3">
        <f t="shared" ref="F7" si="13">MIN(F2:F5)</f>
        <v>0.92600000000000005</v>
      </c>
      <c r="G7" s="3"/>
      <c r="H7" s="3">
        <f t="shared" ref="H7" si="14">MIN(H2:H5)</f>
        <v>0.43</v>
      </c>
      <c r="I7" s="3"/>
      <c r="J7" s="3">
        <f t="shared" ref="J7" si="15">MIN(J2:J5)</f>
        <v>0.33700000000000002</v>
      </c>
      <c r="K7" s="3"/>
      <c r="L7" s="3">
        <f t="shared" ref="L7" si="16">MIN(L2:L5)</f>
        <v>1.758</v>
      </c>
      <c r="M7" s="3"/>
      <c r="N7" s="3">
        <f t="shared" ref="N7:O7" si="17">MIN(N2:N5)</f>
        <v>10103</v>
      </c>
      <c r="O7" s="3">
        <f t="shared" si="17"/>
        <v>10.103</v>
      </c>
      <c r="P7" s="3"/>
      <c r="Q7" s="3">
        <f t="shared" ref="Q7" si="18">MIN(Q2:Q5)</f>
        <v>7.04</v>
      </c>
    </row>
    <row r="8" spans="1:17" x14ac:dyDescent="0.25">
      <c r="A8" s="2">
        <f>A2</f>
        <v>1000</v>
      </c>
      <c r="B8" s="2" t="s">
        <v>17</v>
      </c>
      <c r="C8" s="2"/>
      <c r="D8" s="3">
        <f>MAX(D2:D5)</f>
        <v>3.04</v>
      </c>
      <c r="E8" s="3"/>
      <c r="F8" s="3">
        <f t="shared" ref="F8" si="19">MAX(F2:F5)</f>
        <v>1.177</v>
      </c>
      <c r="G8" s="3"/>
      <c r="H8" s="3">
        <f t="shared" ref="H8" si="20">MAX(H2:H5)</f>
        <v>1.1479999999999999</v>
      </c>
      <c r="I8" s="3"/>
      <c r="J8" s="3">
        <f t="shared" ref="J8" si="21">MAX(J2:J5)</f>
        <v>0.88500000000000001</v>
      </c>
      <c r="K8" s="3"/>
      <c r="L8" s="3">
        <f t="shared" ref="L8" si="22">MAX(L2:L5)</f>
        <v>2.5</v>
      </c>
      <c r="M8" s="3"/>
      <c r="N8" s="3">
        <f t="shared" ref="N8:O8" si="23">MAX(N2:N5)</f>
        <v>15886</v>
      </c>
      <c r="O8" s="3">
        <f t="shared" si="23"/>
        <v>15.885999999999999</v>
      </c>
      <c r="P8" s="3"/>
      <c r="Q8" s="3">
        <f t="shared" ref="Q8" si="24">MAX(Q2:Q5)</f>
        <v>10.96</v>
      </c>
    </row>
    <row r="11" spans="1:17" x14ac:dyDescent="0.25">
      <c r="A11" t="s">
        <v>19</v>
      </c>
    </row>
    <row r="12" spans="1:17" x14ac:dyDescent="0.25">
      <c r="A12" t="s">
        <v>20</v>
      </c>
    </row>
    <row r="14" spans="1:17" x14ac:dyDescent="0.25">
      <c r="A14" s="4" t="s">
        <v>25</v>
      </c>
      <c r="B14" s="4" t="s">
        <v>26</v>
      </c>
      <c r="C14" s="4" t="s">
        <v>27</v>
      </c>
      <c r="D14" s="4" t="s">
        <v>28</v>
      </c>
    </row>
    <row r="15" spans="1:17" x14ac:dyDescent="0.25">
      <c r="A15" t="s">
        <v>23</v>
      </c>
      <c r="B15" s="1">
        <f>D6</f>
        <v>1.8919999999999999</v>
      </c>
      <c r="C15" s="1">
        <f>D7</f>
        <v>1.6739999999999999</v>
      </c>
      <c r="D15" s="1">
        <f>D8</f>
        <v>3.04</v>
      </c>
    </row>
    <row r="16" spans="1:17" x14ac:dyDescent="0.25">
      <c r="A16" t="s">
        <v>30</v>
      </c>
      <c r="B16" s="1">
        <f>H6</f>
        <v>0.50600000000000001</v>
      </c>
      <c r="C16" s="1">
        <f>H7</f>
        <v>0.43</v>
      </c>
      <c r="D16" s="1">
        <f>H8</f>
        <v>1.1479999999999999</v>
      </c>
    </row>
    <row r="17" spans="1:4" x14ac:dyDescent="0.25">
      <c r="A17" t="s">
        <v>29</v>
      </c>
      <c r="B17" s="1">
        <f>L6</f>
        <v>2.0859999999999999</v>
      </c>
      <c r="C17" s="1">
        <f>L7</f>
        <v>1.758</v>
      </c>
      <c r="D17" s="1">
        <f>L8</f>
        <v>2.5</v>
      </c>
    </row>
    <row r="18" spans="1:4" x14ac:dyDescent="0.25">
      <c r="A18" t="s">
        <v>31</v>
      </c>
      <c r="B18" s="1">
        <f>J6</f>
        <v>0.60200000000000009</v>
      </c>
      <c r="C18" s="1">
        <f>J7</f>
        <v>0.33700000000000002</v>
      </c>
      <c r="D18" s="1">
        <f>J8</f>
        <v>0.88500000000000001</v>
      </c>
    </row>
    <row r="19" spans="1:4" x14ac:dyDescent="0.25">
      <c r="A19" t="s">
        <v>24</v>
      </c>
      <c r="B19" s="1">
        <f>F6</f>
        <v>1.0004999999999999</v>
      </c>
      <c r="C19" s="1">
        <f>F7</f>
        <v>0.92600000000000005</v>
      </c>
      <c r="D19" s="1">
        <f>F8</f>
        <v>1.177</v>
      </c>
    </row>
    <row r="20" spans="1:4" x14ac:dyDescent="0.25">
      <c r="A20" t="s">
        <v>32</v>
      </c>
      <c r="B20" s="1">
        <f>O6</f>
        <v>11.6015</v>
      </c>
      <c r="C20" s="1">
        <f>O7</f>
        <v>10.103</v>
      </c>
      <c r="D20" s="1">
        <f>O8</f>
        <v>15.885999999999999</v>
      </c>
    </row>
    <row r="21" spans="1:4" x14ac:dyDescent="0.25">
      <c r="A21" t="s">
        <v>33</v>
      </c>
      <c r="B21" s="1">
        <f>Q6</f>
        <v>8.1334999999999997</v>
      </c>
      <c r="C21" s="1">
        <f>Q7</f>
        <v>7.04</v>
      </c>
      <c r="D21" s="1">
        <f>Q8</f>
        <v>10.96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3" workbookViewId="0">
      <selection activeCell="N16" sqref="N16"/>
    </sheetView>
  </sheetViews>
  <sheetFormatPr defaultRowHeight="14.3" x14ac:dyDescent="0.25"/>
  <cols>
    <col min="1" max="1" width="9.5" customWidth="1"/>
  </cols>
  <sheetData>
    <row r="1" spans="1:1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 t="s">
        <v>14</v>
      </c>
      <c r="Q1" s="1"/>
    </row>
    <row r="2" spans="1:17" x14ac:dyDescent="0.25">
      <c r="A2">
        <v>1000</v>
      </c>
      <c r="B2">
        <v>250</v>
      </c>
      <c r="C2">
        <v>1000</v>
      </c>
      <c r="D2" s="1">
        <f>E2/$A$2</f>
        <v>1.141</v>
      </c>
      <c r="E2" s="1">
        <v>1141</v>
      </c>
      <c r="F2" s="1">
        <f>G2/$A$2</f>
        <v>0.83799999999999997</v>
      </c>
      <c r="G2" s="1">
        <v>838</v>
      </c>
      <c r="H2" s="1">
        <f>I2/$A$2</f>
        <v>0.39300000000000002</v>
      </c>
      <c r="I2" s="1">
        <v>393</v>
      </c>
      <c r="J2" s="1">
        <f>K2/$A$2</f>
        <v>0.191</v>
      </c>
      <c r="K2" s="1">
        <v>191</v>
      </c>
      <c r="L2" s="1">
        <f>M2/$A$2</f>
        <v>0.90900000000000003</v>
      </c>
      <c r="M2" s="1">
        <v>909</v>
      </c>
      <c r="N2" s="1">
        <v>6151</v>
      </c>
      <c r="O2" s="1">
        <f>N2/A2</f>
        <v>6.1509999999999998</v>
      </c>
      <c r="P2" s="1">
        <v>10000</v>
      </c>
      <c r="Q2" s="1">
        <f t="shared" ref="Q2:Q8" si="0">P2/A2</f>
        <v>10</v>
      </c>
    </row>
    <row r="3" spans="1:17" x14ac:dyDescent="0.25">
      <c r="A3">
        <v>1000</v>
      </c>
      <c r="B3">
        <v>250</v>
      </c>
      <c r="C3">
        <v>1000</v>
      </c>
      <c r="D3" s="1">
        <f t="shared" ref="D3:D5" si="1">E3/$A$2</f>
        <v>1.0629999999999999</v>
      </c>
      <c r="E3" s="1">
        <v>1063</v>
      </c>
      <c r="F3" s="1">
        <f t="shared" ref="F3:F5" si="2">G3/$A$2</f>
        <v>0.84199999999999997</v>
      </c>
      <c r="G3" s="1">
        <v>842</v>
      </c>
      <c r="H3" s="1">
        <f t="shared" ref="H3:H5" si="3">I3/$A$2</f>
        <v>0.20300000000000001</v>
      </c>
      <c r="I3" s="1">
        <v>203</v>
      </c>
      <c r="J3" s="1">
        <f t="shared" ref="J3:J5" si="4">K3/$A$2</f>
        <v>0.17899999999999999</v>
      </c>
      <c r="K3" s="1">
        <v>179</v>
      </c>
      <c r="L3" s="1">
        <f t="shared" ref="L3:L5" si="5">M3/$A$2</f>
        <v>1.01</v>
      </c>
      <c r="M3" s="1">
        <v>1010</v>
      </c>
      <c r="N3" s="1">
        <v>5441</v>
      </c>
      <c r="O3" s="1">
        <f t="shared" ref="O3:O5" si="6">N3/A3</f>
        <v>5.4409999999999998</v>
      </c>
      <c r="P3" s="1">
        <v>8267</v>
      </c>
      <c r="Q3" s="1">
        <f t="shared" si="0"/>
        <v>8.2669999999999995</v>
      </c>
    </row>
    <row r="4" spans="1:17" x14ac:dyDescent="0.25">
      <c r="A4">
        <v>1000</v>
      </c>
      <c r="B4">
        <v>250</v>
      </c>
      <c r="C4">
        <v>1000</v>
      </c>
      <c r="D4" s="1">
        <f t="shared" si="1"/>
        <v>0.95299999999999996</v>
      </c>
      <c r="E4" s="1">
        <v>953</v>
      </c>
      <c r="F4" s="1">
        <f t="shared" si="2"/>
        <v>1.0049999999999999</v>
      </c>
      <c r="G4" s="1">
        <v>1005</v>
      </c>
      <c r="H4" s="1">
        <f t="shared" si="3"/>
        <v>0.18</v>
      </c>
      <c r="I4" s="1">
        <v>180</v>
      </c>
      <c r="J4" s="1">
        <f t="shared" si="4"/>
        <v>0.183</v>
      </c>
      <c r="K4" s="1">
        <v>183</v>
      </c>
      <c r="L4" s="1">
        <f t="shared" si="5"/>
        <v>1.0049999999999999</v>
      </c>
      <c r="M4" s="1">
        <v>1005</v>
      </c>
      <c r="N4" s="1">
        <v>5579</v>
      </c>
      <c r="O4" s="1">
        <f t="shared" si="6"/>
        <v>5.5789999999999997</v>
      </c>
      <c r="P4" s="1">
        <v>8507</v>
      </c>
      <c r="Q4" s="1">
        <f t="shared" si="0"/>
        <v>8.5069999999999997</v>
      </c>
    </row>
    <row r="5" spans="1:17" x14ac:dyDescent="0.25">
      <c r="A5">
        <v>1000</v>
      </c>
      <c r="B5">
        <v>250</v>
      </c>
      <c r="C5">
        <v>1000</v>
      </c>
      <c r="D5" s="1">
        <f t="shared" si="1"/>
        <v>0.97199999999999998</v>
      </c>
      <c r="E5" s="1">
        <v>972</v>
      </c>
      <c r="F5" s="1">
        <f t="shared" si="2"/>
        <v>0.746</v>
      </c>
      <c r="G5" s="1">
        <v>746</v>
      </c>
      <c r="H5" s="1">
        <f t="shared" si="3"/>
        <v>0.11</v>
      </c>
      <c r="I5" s="1">
        <v>110</v>
      </c>
      <c r="J5" s="1">
        <f t="shared" si="4"/>
        <v>0.13</v>
      </c>
      <c r="K5" s="1">
        <v>130</v>
      </c>
      <c r="L5" s="1">
        <f t="shared" si="5"/>
        <v>0.82099999999999995</v>
      </c>
      <c r="M5" s="1">
        <v>821</v>
      </c>
      <c r="N5" s="1">
        <v>4671</v>
      </c>
      <c r="O5" s="1">
        <f t="shared" si="6"/>
        <v>4.6710000000000003</v>
      </c>
      <c r="P5" s="1">
        <v>6907</v>
      </c>
      <c r="Q5" s="1">
        <f t="shared" si="0"/>
        <v>6.907</v>
      </c>
    </row>
    <row r="6" spans="1:17" x14ac:dyDescent="0.25">
      <c r="A6" s="2">
        <f>A2</f>
        <v>1000</v>
      </c>
      <c r="B6" s="2" t="s">
        <v>15</v>
      </c>
      <c r="C6" s="2"/>
      <c r="D6" s="3">
        <f>MEDIAN(D2:D5)</f>
        <v>1.0175000000000001</v>
      </c>
      <c r="E6" s="3"/>
      <c r="F6" s="3">
        <f t="shared" ref="F6" si="7">MEDIAN(F2:F5)</f>
        <v>0.84</v>
      </c>
      <c r="G6" s="3"/>
      <c r="H6" s="3">
        <f t="shared" ref="H6" si="8">MEDIAN(H2:H5)</f>
        <v>0.1915</v>
      </c>
      <c r="I6" s="3"/>
      <c r="J6" s="3">
        <f t="shared" ref="J6" si="9">MEDIAN(J2:J5)</f>
        <v>0.18099999999999999</v>
      </c>
      <c r="K6" s="3"/>
      <c r="L6" s="3">
        <f t="shared" ref="L6" si="10">MEDIAN(L2:L5)</f>
        <v>0.95699999999999996</v>
      </c>
      <c r="M6" s="3"/>
      <c r="N6" s="3">
        <f t="shared" ref="N6:O6" si="11">MEDIAN(N2:N5)</f>
        <v>5510</v>
      </c>
      <c r="O6" s="3">
        <f t="shared" si="11"/>
        <v>5.51</v>
      </c>
      <c r="P6" s="3"/>
      <c r="Q6" s="3">
        <f t="shared" ref="Q6" si="12">MEDIAN(Q2:Q5)</f>
        <v>8.3870000000000005</v>
      </c>
    </row>
    <row r="7" spans="1:17" x14ac:dyDescent="0.25">
      <c r="A7" s="2">
        <f>A2</f>
        <v>1000</v>
      </c>
      <c r="B7" s="2" t="s">
        <v>16</v>
      </c>
      <c r="C7" s="2"/>
      <c r="D7" s="3">
        <f>MIN(D2:D5)</f>
        <v>0.95299999999999996</v>
      </c>
      <c r="E7" s="3"/>
      <c r="F7" s="3">
        <f t="shared" ref="F7" si="13">MIN(F2:F5)</f>
        <v>0.746</v>
      </c>
      <c r="G7" s="3"/>
      <c r="H7" s="3">
        <f t="shared" ref="H7" si="14">MIN(H2:H5)</f>
        <v>0.11</v>
      </c>
      <c r="I7" s="3"/>
      <c r="J7" s="3">
        <f t="shared" ref="J7" si="15">MIN(J2:J5)</f>
        <v>0.13</v>
      </c>
      <c r="K7" s="3"/>
      <c r="L7" s="3">
        <f t="shared" ref="L7" si="16">MIN(L2:L5)</f>
        <v>0.82099999999999995</v>
      </c>
      <c r="M7" s="3"/>
      <c r="N7" s="3">
        <f t="shared" ref="N7:O7" si="17">MIN(N2:N5)</f>
        <v>4671</v>
      </c>
      <c r="O7" s="3">
        <f t="shared" si="17"/>
        <v>4.6710000000000003</v>
      </c>
      <c r="P7" s="3"/>
      <c r="Q7" s="3">
        <f t="shared" ref="Q7" si="18">MIN(Q2:Q5)</f>
        <v>6.907</v>
      </c>
    </row>
    <row r="8" spans="1:17" x14ac:dyDescent="0.25">
      <c r="A8" s="2">
        <f>A2</f>
        <v>1000</v>
      </c>
      <c r="B8" s="2" t="s">
        <v>17</v>
      </c>
      <c r="C8" s="2"/>
      <c r="D8" s="3">
        <f>MAX(D2:D5)</f>
        <v>1.141</v>
      </c>
      <c r="E8" s="3"/>
      <c r="F8" s="3">
        <f t="shared" ref="F8" si="19">MAX(F2:F5)</f>
        <v>1.0049999999999999</v>
      </c>
      <c r="G8" s="3"/>
      <c r="H8" s="3">
        <f t="shared" ref="H8" si="20">MAX(H2:H5)</f>
        <v>0.39300000000000002</v>
      </c>
      <c r="I8" s="3"/>
      <c r="J8" s="3">
        <f t="shared" ref="J8" si="21">MAX(J2:J5)</f>
        <v>0.191</v>
      </c>
      <c r="K8" s="3"/>
      <c r="L8" s="3">
        <f t="shared" ref="L8" si="22">MAX(L2:L5)</f>
        <v>1.01</v>
      </c>
      <c r="M8" s="3"/>
      <c r="N8" s="3">
        <f t="shared" ref="N8:O8" si="23">MAX(N2:N5)</f>
        <v>6151</v>
      </c>
      <c r="O8" s="3">
        <f t="shared" si="23"/>
        <v>6.1509999999999998</v>
      </c>
      <c r="P8" s="3"/>
      <c r="Q8" s="3">
        <f t="shared" ref="Q8" si="24">MAX(Q2:Q5)</f>
        <v>10</v>
      </c>
    </row>
    <row r="11" spans="1:17" x14ac:dyDescent="0.25">
      <c r="A11" t="s">
        <v>21</v>
      </c>
    </row>
    <row r="12" spans="1:17" x14ac:dyDescent="0.25">
      <c r="A12" t="s">
        <v>22</v>
      </c>
    </row>
    <row r="14" spans="1:17" x14ac:dyDescent="0.25">
      <c r="A14" s="4" t="s">
        <v>25</v>
      </c>
      <c r="B14" s="4" t="s">
        <v>26</v>
      </c>
      <c r="C14" s="4" t="s">
        <v>27</v>
      </c>
      <c r="D14" s="4" t="s">
        <v>28</v>
      </c>
    </row>
    <row r="15" spans="1:17" x14ac:dyDescent="0.25">
      <c r="A15" t="s">
        <v>23</v>
      </c>
      <c r="B15" s="1">
        <f>D6</f>
        <v>1.0175000000000001</v>
      </c>
      <c r="C15" s="1">
        <f>D7</f>
        <v>0.95299999999999996</v>
      </c>
      <c r="D15" s="1">
        <f>D8</f>
        <v>1.141</v>
      </c>
    </row>
    <row r="16" spans="1:17" x14ac:dyDescent="0.25">
      <c r="A16" t="s">
        <v>30</v>
      </c>
      <c r="B16" s="1">
        <f>H6</f>
        <v>0.1915</v>
      </c>
      <c r="C16" s="1">
        <f>H7</f>
        <v>0.11</v>
      </c>
      <c r="D16" s="1">
        <f>H8</f>
        <v>0.39300000000000002</v>
      </c>
    </row>
    <row r="17" spans="1:4" x14ac:dyDescent="0.25">
      <c r="A17" t="s">
        <v>29</v>
      </c>
      <c r="B17" s="1">
        <f>L6</f>
        <v>0.95699999999999996</v>
      </c>
      <c r="C17" s="1">
        <f>L7</f>
        <v>0.82099999999999995</v>
      </c>
      <c r="D17" s="1">
        <f>L8</f>
        <v>1.01</v>
      </c>
    </row>
    <row r="18" spans="1:4" x14ac:dyDescent="0.25">
      <c r="A18" t="s">
        <v>31</v>
      </c>
      <c r="B18" s="1">
        <f>J6</f>
        <v>0.18099999999999999</v>
      </c>
      <c r="C18" s="1">
        <f>J7</f>
        <v>0.13</v>
      </c>
      <c r="D18" s="1">
        <f>J8</f>
        <v>0.191</v>
      </c>
    </row>
    <row r="19" spans="1:4" x14ac:dyDescent="0.25">
      <c r="A19" t="s">
        <v>24</v>
      </c>
      <c r="B19" s="1">
        <f>F6</f>
        <v>0.84</v>
      </c>
      <c r="C19" s="1">
        <f>F7</f>
        <v>0.746</v>
      </c>
      <c r="D19" s="1">
        <f>F8</f>
        <v>1.0049999999999999</v>
      </c>
    </row>
    <row r="20" spans="1:4" x14ac:dyDescent="0.25">
      <c r="A20" t="s">
        <v>32</v>
      </c>
      <c r="B20" s="1">
        <f>O6</f>
        <v>5.51</v>
      </c>
      <c r="C20" s="1">
        <f>O7</f>
        <v>4.6710000000000003</v>
      </c>
      <c r="D20" s="1">
        <f>O8</f>
        <v>6.1509999999999998</v>
      </c>
    </row>
    <row r="21" spans="1:4" x14ac:dyDescent="0.25">
      <c r="A21" t="s">
        <v>33</v>
      </c>
      <c r="B21" s="1">
        <f>Q6</f>
        <v>8.3870000000000005</v>
      </c>
      <c r="C21" s="1">
        <f>Q7</f>
        <v>6.907</v>
      </c>
      <c r="D21" s="1">
        <f>Q8</f>
        <v>10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 bytes</vt:lpstr>
      <vt:lpstr>1000 bytes</vt:lpstr>
      <vt:lpstr>1000 bytes summary</vt:lpstr>
      <vt:lpstr>1000 bytes @ F1 - first test</vt:lpstr>
      <vt:lpstr>1000 bytes @ F1</vt:lpstr>
      <vt:lpstr>1000 bytes @ F4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famzah</dc:creator>
  <cp:lastModifiedBy>Ivan Zahariev</cp:lastModifiedBy>
  <dcterms:created xsi:type="dcterms:W3CDTF">2014-04-21T11:59:34Z</dcterms:created>
  <dcterms:modified xsi:type="dcterms:W3CDTF">2014-05-02T10:18:29Z</dcterms:modified>
</cp:coreProperties>
</file>